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53DEE7D5-2CE1-4584-BE6C-1FF78CE8A411}" xr6:coauthVersionLast="47" xr6:coauthVersionMax="47" xr10:uidLastSave="{00000000-0000-0000-0000-000000000000}"/>
  <bookViews>
    <workbookView xWindow="19090" yWindow="-110" windowWidth="19420" windowHeight="10300" xr2:uid="{5171C976-3121-4967-B88A-512F1732646E}"/>
  </bookViews>
  <sheets>
    <sheet name="使い方" sheetId="1" r:id="rId1"/>
    <sheet name="候補者データ" sheetId="3" r:id="rId2"/>
    <sheet name="選択項目" sheetId="2" r:id="rId3"/>
    <sheet name="選考ステータス移行率" sheetId="4" r:id="rId4"/>
    <sheet name="目標対実績・経路別の採用状況" sheetId="8" r:id="rId5"/>
    <sheet name="職種×経路別の採用状況" sheetId="7" r:id="rId6"/>
    <sheet name="これから採用管理を検討される場合" sheetId="10" r:id="rId7"/>
  </sheets>
  <definedNames>
    <definedName name="_xlnm._FilterDatabase" localSheetId="1" hidden="1">候補者データ!$B$2:$X$9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4" l="1"/>
  <c r="H67" i="7" l="1"/>
  <c r="G67" i="7"/>
  <c r="F67" i="7"/>
  <c r="E67" i="7"/>
  <c r="D67" i="7"/>
  <c r="C67" i="7"/>
  <c r="H66" i="7"/>
  <c r="G66" i="7"/>
  <c r="F66" i="7"/>
  <c r="E66" i="7"/>
  <c r="D66" i="7"/>
  <c r="C66" i="7"/>
  <c r="H65" i="7"/>
  <c r="G65" i="7"/>
  <c r="F65" i="7"/>
  <c r="E65" i="7"/>
  <c r="D65" i="7"/>
  <c r="C65" i="7"/>
  <c r="H64" i="7"/>
  <c r="G64" i="7"/>
  <c r="F64" i="7"/>
  <c r="E64" i="7"/>
  <c r="D64" i="7"/>
  <c r="C64" i="7"/>
  <c r="H63" i="7"/>
  <c r="G63" i="7"/>
  <c r="F63" i="7"/>
  <c r="E63" i="7"/>
  <c r="D63" i="7"/>
  <c r="C63" i="7"/>
  <c r="H62" i="7"/>
  <c r="G62" i="7"/>
  <c r="F62" i="7"/>
  <c r="E62" i="7"/>
  <c r="D62" i="7"/>
  <c r="C62" i="7"/>
  <c r="H61" i="7"/>
  <c r="G61" i="7"/>
  <c r="F61" i="7"/>
  <c r="E61" i="7"/>
  <c r="D61" i="7"/>
  <c r="C61" i="7"/>
  <c r="H60" i="7"/>
  <c r="G60" i="7"/>
  <c r="F60" i="7"/>
  <c r="E60" i="7"/>
  <c r="D60" i="7"/>
  <c r="C60" i="7"/>
  <c r="H59" i="7"/>
  <c r="G59" i="7"/>
  <c r="F59" i="7"/>
  <c r="E59" i="7"/>
  <c r="D59" i="7"/>
  <c r="C59" i="7"/>
  <c r="H58" i="7"/>
  <c r="G58" i="7"/>
  <c r="F58" i="7"/>
  <c r="E58" i="7"/>
  <c r="D58" i="7"/>
  <c r="C58" i="7"/>
  <c r="H57" i="7"/>
  <c r="G57" i="7"/>
  <c r="F57" i="7"/>
  <c r="E57" i="7"/>
  <c r="D57" i="7"/>
  <c r="C57" i="7"/>
  <c r="H56" i="7"/>
  <c r="G56" i="7"/>
  <c r="F56" i="7"/>
  <c r="E56" i="7"/>
  <c r="D56" i="7"/>
  <c r="C56" i="7"/>
  <c r="H55" i="7"/>
  <c r="G55" i="7"/>
  <c r="F55" i="7"/>
  <c r="E55" i="7"/>
  <c r="D55" i="7"/>
  <c r="C55" i="7"/>
  <c r="H54" i="7"/>
  <c r="G54" i="7"/>
  <c r="F54" i="7"/>
  <c r="E54" i="7"/>
  <c r="D54" i="7"/>
  <c r="C54" i="7"/>
  <c r="H53" i="7"/>
  <c r="G53" i="7"/>
  <c r="F53" i="7"/>
  <c r="E53" i="7"/>
  <c r="D53" i="7"/>
  <c r="C53" i="7"/>
  <c r="H52" i="7"/>
  <c r="G52" i="7"/>
  <c r="F52" i="7"/>
  <c r="E52" i="7"/>
  <c r="D52" i="7"/>
  <c r="C52" i="7"/>
  <c r="H51" i="7"/>
  <c r="G51" i="7"/>
  <c r="F51" i="7"/>
  <c r="E51" i="7"/>
  <c r="D51" i="7"/>
  <c r="C51" i="7"/>
  <c r="H50" i="7"/>
  <c r="G50" i="7"/>
  <c r="F50" i="7"/>
  <c r="E50" i="7"/>
  <c r="D50" i="7"/>
  <c r="C50" i="7"/>
  <c r="H49" i="7"/>
  <c r="G49" i="7"/>
  <c r="F49" i="7"/>
  <c r="E49" i="7"/>
  <c r="D49" i="7"/>
  <c r="C49" i="7"/>
  <c r="S45" i="7"/>
  <c r="R45" i="7"/>
  <c r="Q45" i="7"/>
  <c r="P45" i="7"/>
  <c r="O45" i="7"/>
  <c r="N45" i="7"/>
  <c r="H45" i="7"/>
  <c r="G45" i="7"/>
  <c r="F45" i="7"/>
  <c r="E45" i="7"/>
  <c r="D45" i="7"/>
  <c r="C45" i="7"/>
  <c r="AD44" i="7"/>
  <c r="AC44" i="7"/>
  <c r="AB44" i="7"/>
  <c r="AA44" i="7"/>
  <c r="Z44" i="7"/>
  <c r="Y44" i="7"/>
  <c r="S44" i="7"/>
  <c r="R44" i="7"/>
  <c r="Q44" i="7"/>
  <c r="P44" i="7"/>
  <c r="O44" i="7"/>
  <c r="N44" i="7"/>
  <c r="H44" i="7"/>
  <c r="G44" i="7"/>
  <c r="F44" i="7"/>
  <c r="E44" i="7"/>
  <c r="D44" i="7"/>
  <c r="C44" i="7"/>
  <c r="AD43" i="7"/>
  <c r="AC43" i="7"/>
  <c r="AB43" i="7"/>
  <c r="AA43" i="7"/>
  <c r="Z43" i="7"/>
  <c r="Y43" i="7"/>
  <c r="S43" i="7"/>
  <c r="R43" i="7"/>
  <c r="Q43" i="7"/>
  <c r="P43" i="7"/>
  <c r="O43" i="7"/>
  <c r="N43" i="7"/>
  <c r="H43" i="7"/>
  <c r="G43" i="7"/>
  <c r="F43" i="7"/>
  <c r="E43" i="7"/>
  <c r="D43" i="7"/>
  <c r="C43" i="7"/>
  <c r="AD42" i="7"/>
  <c r="AC42" i="7"/>
  <c r="AB42" i="7"/>
  <c r="AA42" i="7"/>
  <c r="Z42" i="7"/>
  <c r="Y42" i="7"/>
  <c r="S42" i="7"/>
  <c r="R42" i="7"/>
  <c r="Q42" i="7"/>
  <c r="P42" i="7"/>
  <c r="O42" i="7"/>
  <c r="N42" i="7"/>
  <c r="H42" i="7"/>
  <c r="G42" i="7"/>
  <c r="F42" i="7"/>
  <c r="E42" i="7"/>
  <c r="D42" i="7"/>
  <c r="C42" i="7"/>
  <c r="AD41" i="7"/>
  <c r="AC41" i="7"/>
  <c r="AB41" i="7"/>
  <c r="AA41" i="7"/>
  <c r="Z41" i="7"/>
  <c r="Y41" i="7"/>
  <c r="S41" i="7"/>
  <c r="R41" i="7"/>
  <c r="Q41" i="7"/>
  <c r="P41" i="7"/>
  <c r="O41" i="7"/>
  <c r="N41" i="7"/>
  <c r="H41" i="7"/>
  <c r="G41" i="7"/>
  <c r="F41" i="7"/>
  <c r="E41" i="7"/>
  <c r="D41" i="7"/>
  <c r="C41" i="7"/>
  <c r="AD40" i="7"/>
  <c r="AC40" i="7"/>
  <c r="AB40" i="7"/>
  <c r="AA40" i="7"/>
  <c r="Z40" i="7"/>
  <c r="Y40" i="7"/>
  <c r="S40" i="7"/>
  <c r="R40" i="7"/>
  <c r="Q40" i="7"/>
  <c r="P40" i="7"/>
  <c r="O40" i="7"/>
  <c r="N40" i="7"/>
  <c r="H40" i="7"/>
  <c r="G40" i="7"/>
  <c r="F40" i="7"/>
  <c r="E40" i="7"/>
  <c r="D40" i="7"/>
  <c r="C40" i="7"/>
  <c r="AD39" i="7"/>
  <c r="AC39" i="7"/>
  <c r="AB39" i="7"/>
  <c r="AA39" i="7"/>
  <c r="Z39" i="7"/>
  <c r="Y39" i="7"/>
  <c r="S39" i="7"/>
  <c r="R39" i="7"/>
  <c r="Q39" i="7"/>
  <c r="P39" i="7"/>
  <c r="O39" i="7"/>
  <c r="N39" i="7"/>
  <c r="H39" i="7"/>
  <c r="G39" i="7"/>
  <c r="F39" i="7"/>
  <c r="E39" i="7"/>
  <c r="D39" i="7"/>
  <c r="C39" i="7"/>
  <c r="AD38" i="7"/>
  <c r="AC38" i="7"/>
  <c r="AB38" i="7"/>
  <c r="AA38" i="7"/>
  <c r="Z38" i="7"/>
  <c r="Y38" i="7"/>
  <c r="S38" i="7"/>
  <c r="R38" i="7"/>
  <c r="Q38" i="7"/>
  <c r="P38" i="7"/>
  <c r="O38" i="7"/>
  <c r="N38" i="7"/>
  <c r="H38" i="7"/>
  <c r="G38" i="7"/>
  <c r="F38" i="7"/>
  <c r="E38" i="7"/>
  <c r="D38" i="7"/>
  <c r="C38" i="7"/>
  <c r="AD37" i="7"/>
  <c r="AC37" i="7"/>
  <c r="AB37" i="7"/>
  <c r="AA37" i="7"/>
  <c r="Z37" i="7"/>
  <c r="Y37" i="7"/>
  <c r="S37" i="7"/>
  <c r="R37" i="7"/>
  <c r="Q37" i="7"/>
  <c r="P37" i="7"/>
  <c r="O37" i="7"/>
  <c r="N37" i="7"/>
  <c r="H37" i="7"/>
  <c r="G37" i="7"/>
  <c r="F37" i="7"/>
  <c r="E37" i="7"/>
  <c r="D37" i="7"/>
  <c r="C37" i="7"/>
  <c r="AD36" i="7"/>
  <c r="AC36" i="7"/>
  <c r="AB36" i="7"/>
  <c r="AA36" i="7"/>
  <c r="Z36" i="7"/>
  <c r="Y36" i="7"/>
  <c r="S36" i="7"/>
  <c r="R36" i="7"/>
  <c r="Q36" i="7"/>
  <c r="P36" i="7"/>
  <c r="O36" i="7"/>
  <c r="N36" i="7"/>
  <c r="H36" i="7"/>
  <c r="G36" i="7"/>
  <c r="F36" i="7"/>
  <c r="E36" i="7"/>
  <c r="D36" i="7"/>
  <c r="C36" i="7"/>
  <c r="AD35" i="7"/>
  <c r="AC35" i="7"/>
  <c r="AB35" i="7"/>
  <c r="AA35" i="7"/>
  <c r="Z35" i="7"/>
  <c r="Y35" i="7"/>
  <c r="S35" i="7"/>
  <c r="R35" i="7"/>
  <c r="Q35" i="7"/>
  <c r="P35" i="7"/>
  <c r="O35" i="7"/>
  <c r="N35" i="7"/>
  <c r="H35" i="7"/>
  <c r="G35" i="7"/>
  <c r="F35" i="7"/>
  <c r="E35" i="7"/>
  <c r="D35" i="7"/>
  <c r="C35" i="7"/>
  <c r="AD34" i="7"/>
  <c r="AC34" i="7"/>
  <c r="AB34" i="7"/>
  <c r="AA34" i="7"/>
  <c r="Z34" i="7"/>
  <c r="Y34" i="7"/>
  <c r="S34" i="7"/>
  <c r="R34" i="7"/>
  <c r="Q34" i="7"/>
  <c r="P34" i="7"/>
  <c r="O34" i="7"/>
  <c r="N34" i="7"/>
  <c r="H34" i="7"/>
  <c r="G34" i="7"/>
  <c r="F34" i="7"/>
  <c r="E34" i="7"/>
  <c r="D34" i="7"/>
  <c r="C34" i="7"/>
  <c r="AD33" i="7"/>
  <c r="AC33" i="7"/>
  <c r="AB33" i="7"/>
  <c r="AA33" i="7"/>
  <c r="Z33" i="7"/>
  <c r="Y33" i="7"/>
  <c r="S33" i="7"/>
  <c r="R33" i="7"/>
  <c r="Q33" i="7"/>
  <c r="P33" i="7"/>
  <c r="O33" i="7"/>
  <c r="N33" i="7"/>
  <c r="H33" i="7"/>
  <c r="G33" i="7"/>
  <c r="F33" i="7"/>
  <c r="E33" i="7"/>
  <c r="D33" i="7"/>
  <c r="C33" i="7"/>
  <c r="AD32" i="7"/>
  <c r="AC32" i="7"/>
  <c r="AB32" i="7"/>
  <c r="AA32" i="7"/>
  <c r="Z32" i="7"/>
  <c r="Y32" i="7"/>
  <c r="S32" i="7"/>
  <c r="R32" i="7"/>
  <c r="Q32" i="7"/>
  <c r="P32" i="7"/>
  <c r="O32" i="7"/>
  <c r="N32" i="7"/>
  <c r="H32" i="7"/>
  <c r="G32" i="7"/>
  <c r="F32" i="7"/>
  <c r="E32" i="7"/>
  <c r="D32" i="7"/>
  <c r="C32" i="7"/>
  <c r="AD31" i="7"/>
  <c r="AC31" i="7"/>
  <c r="AB31" i="7"/>
  <c r="AA31" i="7"/>
  <c r="Z31" i="7"/>
  <c r="Y31" i="7"/>
  <c r="S31" i="7"/>
  <c r="R31" i="7"/>
  <c r="Q31" i="7"/>
  <c r="P31" i="7"/>
  <c r="O31" i="7"/>
  <c r="N31" i="7"/>
  <c r="H31" i="7"/>
  <c r="G31" i="7"/>
  <c r="F31" i="7"/>
  <c r="E31" i="7"/>
  <c r="D31" i="7"/>
  <c r="C31" i="7"/>
  <c r="AD30" i="7"/>
  <c r="AC30" i="7"/>
  <c r="AB30" i="7"/>
  <c r="AA30" i="7"/>
  <c r="Z30" i="7"/>
  <c r="Y30" i="7"/>
  <c r="S30" i="7"/>
  <c r="R30" i="7"/>
  <c r="Q30" i="7"/>
  <c r="P30" i="7"/>
  <c r="O30" i="7"/>
  <c r="N30" i="7"/>
  <c r="H30" i="7"/>
  <c r="G30" i="7"/>
  <c r="F30" i="7"/>
  <c r="E30" i="7"/>
  <c r="D30" i="7"/>
  <c r="C30" i="7"/>
  <c r="AD29" i="7"/>
  <c r="AC29" i="7"/>
  <c r="AB29" i="7"/>
  <c r="AA29" i="7"/>
  <c r="Z29" i="7"/>
  <c r="Y29" i="7"/>
  <c r="S29" i="7"/>
  <c r="R29" i="7"/>
  <c r="Q29" i="7"/>
  <c r="P29" i="7"/>
  <c r="O29" i="7"/>
  <c r="N29" i="7"/>
  <c r="H29" i="7"/>
  <c r="G29" i="7"/>
  <c r="F29" i="7"/>
  <c r="E29" i="7"/>
  <c r="D29" i="7"/>
  <c r="C29" i="7"/>
  <c r="AD28" i="7"/>
  <c r="AC28" i="7"/>
  <c r="AB28" i="7"/>
  <c r="AA28" i="7"/>
  <c r="Z28" i="7"/>
  <c r="Y28" i="7"/>
  <c r="S28" i="7"/>
  <c r="R28" i="7"/>
  <c r="Q28" i="7"/>
  <c r="P28" i="7"/>
  <c r="O28" i="7"/>
  <c r="N28" i="7"/>
  <c r="H28" i="7"/>
  <c r="G28" i="7"/>
  <c r="F28" i="7"/>
  <c r="E28" i="7"/>
  <c r="D28" i="7"/>
  <c r="C28" i="7"/>
  <c r="AD27" i="7"/>
  <c r="AC27" i="7"/>
  <c r="AB27" i="7"/>
  <c r="AA27" i="7"/>
  <c r="Z27" i="7"/>
  <c r="Y27" i="7"/>
  <c r="S27" i="7"/>
  <c r="R27" i="7"/>
  <c r="Q27" i="7"/>
  <c r="P27" i="7"/>
  <c r="O27" i="7"/>
  <c r="N27" i="7"/>
  <c r="H27" i="7"/>
  <c r="G27" i="7"/>
  <c r="F27" i="7"/>
  <c r="E27" i="7"/>
  <c r="D27" i="7"/>
  <c r="C27" i="7"/>
  <c r="S23" i="7"/>
  <c r="R23" i="7"/>
  <c r="Q23" i="7"/>
  <c r="P23" i="7"/>
  <c r="O23" i="7"/>
  <c r="N23" i="7"/>
  <c r="H23" i="7"/>
  <c r="G23" i="7"/>
  <c r="F23" i="7"/>
  <c r="E23" i="7"/>
  <c r="D23" i="7"/>
  <c r="C23" i="7"/>
  <c r="AD22" i="7"/>
  <c r="AC22" i="7"/>
  <c r="AB22" i="7"/>
  <c r="AA22" i="7"/>
  <c r="Z22" i="7"/>
  <c r="Y22" i="7"/>
  <c r="S22" i="7"/>
  <c r="R22" i="7"/>
  <c r="Q22" i="7"/>
  <c r="P22" i="7"/>
  <c r="O22" i="7"/>
  <c r="N22" i="7"/>
  <c r="H22" i="7"/>
  <c r="G22" i="7"/>
  <c r="F22" i="7"/>
  <c r="E22" i="7"/>
  <c r="D22" i="7"/>
  <c r="C22" i="7"/>
  <c r="AD21" i="7"/>
  <c r="AC21" i="7"/>
  <c r="AB21" i="7"/>
  <c r="AA21" i="7"/>
  <c r="Z21" i="7"/>
  <c r="Y21" i="7"/>
  <c r="S21" i="7"/>
  <c r="R21" i="7"/>
  <c r="Q21" i="7"/>
  <c r="P21" i="7"/>
  <c r="O21" i="7"/>
  <c r="N21" i="7"/>
  <c r="H21" i="7"/>
  <c r="G21" i="7"/>
  <c r="F21" i="7"/>
  <c r="E21" i="7"/>
  <c r="D21" i="7"/>
  <c r="C21" i="7"/>
  <c r="AD20" i="7"/>
  <c r="AC20" i="7"/>
  <c r="AB20" i="7"/>
  <c r="AA20" i="7"/>
  <c r="Z20" i="7"/>
  <c r="Y20" i="7"/>
  <c r="S20" i="7"/>
  <c r="R20" i="7"/>
  <c r="Q20" i="7"/>
  <c r="P20" i="7"/>
  <c r="O20" i="7"/>
  <c r="N20" i="7"/>
  <c r="H20" i="7"/>
  <c r="G20" i="7"/>
  <c r="F20" i="7"/>
  <c r="E20" i="7"/>
  <c r="D20" i="7"/>
  <c r="C20" i="7"/>
  <c r="AD19" i="7"/>
  <c r="AC19" i="7"/>
  <c r="AB19" i="7"/>
  <c r="AA19" i="7"/>
  <c r="Z19" i="7"/>
  <c r="Y19" i="7"/>
  <c r="S19" i="7"/>
  <c r="R19" i="7"/>
  <c r="Q19" i="7"/>
  <c r="P19" i="7"/>
  <c r="O19" i="7"/>
  <c r="N19" i="7"/>
  <c r="H19" i="7"/>
  <c r="G19" i="7"/>
  <c r="F19" i="7"/>
  <c r="E19" i="7"/>
  <c r="D19" i="7"/>
  <c r="C19" i="7"/>
  <c r="AD18" i="7"/>
  <c r="AC18" i="7"/>
  <c r="AB18" i="7"/>
  <c r="AA18" i="7"/>
  <c r="Z18" i="7"/>
  <c r="Y18" i="7"/>
  <c r="S18" i="7"/>
  <c r="R18" i="7"/>
  <c r="Q18" i="7"/>
  <c r="P18" i="7"/>
  <c r="O18" i="7"/>
  <c r="N18" i="7"/>
  <c r="H18" i="7"/>
  <c r="G18" i="7"/>
  <c r="F18" i="7"/>
  <c r="E18" i="7"/>
  <c r="D18" i="7"/>
  <c r="C18" i="7"/>
  <c r="AD17" i="7"/>
  <c r="AC17" i="7"/>
  <c r="AB17" i="7"/>
  <c r="AA17" i="7"/>
  <c r="Z17" i="7"/>
  <c r="Y17" i="7"/>
  <c r="S17" i="7"/>
  <c r="R17" i="7"/>
  <c r="Q17" i="7"/>
  <c r="P17" i="7"/>
  <c r="O17" i="7"/>
  <c r="N17" i="7"/>
  <c r="H17" i="7"/>
  <c r="G17" i="7"/>
  <c r="F17" i="7"/>
  <c r="E17" i="7"/>
  <c r="D17" i="7"/>
  <c r="C17" i="7"/>
  <c r="AD16" i="7"/>
  <c r="AC16" i="7"/>
  <c r="AB16" i="7"/>
  <c r="AA16" i="7"/>
  <c r="Z16" i="7"/>
  <c r="Y16" i="7"/>
  <c r="S16" i="7"/>
  <c r="R16" i="7"/>
  <c r="Q16" i="7"/>
  <c r="P16" i="7"/>
  <c r="O16" i="7"/>
  <c r="N16" i="7"/>
  <c r="H16" i="7"/>
  <c r="G16" i="7"/>
  <c r="F16" i="7"/>
  <c r="E16" i="7"/>
  <c r="D16" i="7"/>
  <c r="C16" i="7"/>
  <c r="AD15" i="7"/>
  <c r="AC15" i="7"/>
  <c r="AB15" i="7"/>
  <c r="AA15" i="7"/>
  <c r="Z15" i="7"/>
  <c r="Y15" i="7"/>
  <c r="S15" i="7"/>
  <c r="R15" i="7"/>
  <c r="Q15" i="7"/>
  <c r="P15" i="7"/>
  <c r="O15" i="7"/>
  <c r="N15" i="7"/>
  <c r="H15" i="7"/>
  <c r="G15" i="7"/>
  <c r="F15" i="7"/>
  <c r="E15" i="7"/>
  <c r="D15" i="7"/>
  <c r="C15" i="7"/>
  <c r="AD14" i="7"/>
  <c r="AC14" i="7"/>
  <c r="AB14" i="7"/>
  <c r="AA14" i="7"/>
  <c r="Z14" i="7"/>
  <c r="Y14" i="7"/>
  <c r="S14" i="7"/>
  <c r="R14" i="7"/>
  <c r="Q14" i="7"/>
  <c r="P14" i="7"/>
  <c r="O14" i="7"/>
  <c r="N14" i="7"/>
  <c r="H14" i="7"/>
  <c r="G14" i="7"/>
  <c r="F14" i="7"/>
  <c r="E14" i="7"/>
  <c r="D14" i="7"/>
  <c r="C14" i="7"/>
  <c r="AD13" i="7"/>
  <c r="AC13" i="7"/>
  <c r="AB13" i="7"/>
  <c r="AA13" i="7"/>
  <c r="Z13" i="7"/>
  <c r="Y13" i="7"/>
  <c r="S13" i="7"/>
  <c r="R13" i="7"/>
  <c r="Q13" i="7"/>
  <c r="P13" i="7"/>
  <c r="O13" i="7"/>
  <c r="N13" i="7"/>
  <c r="H13" i="7"/>
  <c r="G13" i="7"/>
  <c r="F13" i="7"/>
  <c r="E13" i="7"/>
  <c r="D13" i="7"/>
  <c r="C13" i="7"/>
  <c r="AD12" i="7"/>
  <c r="AC12" i="7"/>
  <c r="AB12" i="7"/>
  <c r="AA12" i="7"/>
  <c r="Z12" i="7"/>
  <c r="Y12" i="7"/>
  <c r="S12" i="7"/>
  <c r="R12" i="7"/>
  <c r="Q12" i="7"/>
  <c r="P12" i="7"/>
  <c r="O12" i="7"/>
  <c r="N12" i="7"/>
  <c r="H12" i="7"/>
  <c r="G12" i="7"/>
  <c r="F12" i="7"/>
  <c r="E12" i="7"/>
  <c r="D12" i="7"/>
  <c r="C12" i="7"/>
  <c r="AD11" i="7"/>
  <c r="AC11" i="7"/>
  <c r="AB11" i="7"/>
  <c r="AA11" i="7"/>
  <c r="Z11" i="7"/>
  <c r="Y11" i="7"/>
  <c r="S11" i="7"/>
  <c r="R11" i="7"/>
  <c r="Q11" i="7"/>
  <c r="P11" i="7"/>
  <c r="O11" i="7"/>
  <c r="N11" i="7"/>
  <c r="H11" i="7"/>
  <c r="G11" i="7"/>
  <c r="F11" i="7"/>
  <c r="E11" i="7"/>
  <c r="D11" i="7"/>
  <c r="C11" i="7"/>
  <c r="AD10" i="7"/>
  <c r="AC10" i="7"/>
  <c r="AB10" i="7"/>
  <c r="AA10" i="7"/>
  <c r="Z10" i="7"/>
  <c r="Y10" i="7"/>
  <c r="S10" i="7"/>
  <c r="R10" i="7"/>
  <c r="Q10" i="7"/>
  <c r="P10" i="7"/>
  <c r="O10" i="7"/>
  <c r="N10" i="7"/>
  <c r="H10" i="7"/>
  <c r="G10" i="7"/>
  <c r="F10" i="7"/>
  <c r="E10" i="7"/>
  <c r="D10" i="7"/>
  <c r="C10" i="7"/>
  <c r="AD9" i="7"/>
  <c r="AC9" i="7"/>
  <c r="AB9" i="7"/>
  <c r="AA9" i="7"/>
  <c r="Z9" i="7"/>
  <c r="Y9" i="7"/>
  <c r="S9" i="7"/>
  <c r="R9" i="7"/>
  <c r="Q9" i="7"/>
  <c r="P9" i="7"/>
  <c r="O9" i="7"/>
  <c r="N9" i="7"/>
  <c r="H9" i="7"/>
  <c r="G9" i="7"/>
  <c r="F9" i="7"/>
  <c r="E9" i="7"/>
  <c r="D9" i="7"/>
  <c r="C9" i="7"/>
  <c r="AD8" i="7"/>
  <c r="AC8" i="7"/>
  <c r="AB8" i="7"/>
  <c r="AA8" i="7"/>
  <c r="Z8" i="7"/>
  <c r="Y8" i="7"/>
  <c r="S8" i="7"/>
  <c r="R8" i="7"/>
  <c r="Q8" i="7"/>
  <c r="P8" i="7"/>
  <c r="O8" i="7"/>
  <c r="N8" i="7"/>
  <c r="H8" i="7"/>
  <c r="G8" i="7"/>
  <c r="F8" i="7"/>
  <c r="E8" i="7"/>
  <c r="D8" i="7"/>
  <c r="C8" i="7"/>
  <c r="AD7" i="7"/>
  <c r="AC7" i="7"/>
  <c r="AB7" i="7"/>
  <c r="AA7" i="7"/>
  <c r="Z7" i="7"/>
  <c r="Y7" i="7"/>
  <c r="S7" i="7"/>
  <c r="R7" i="7"/>
  <c r="Q7" i="7"/>
  <c r="P7" i="7"/>
  <c r="O7" i="7"/>
  <c r="N7" i="7"/>
  <c r="H7" i="7"/>
  <c r="G7" i="7"/>
  <c r="F7" i="7"/>
  <c r="E7" i="7"/>
  <c r="D7" i="7"/>
  <c r="C7" i="7"/>
  <c r="AD6" i="7"/>
  <c r="AC6" i="7"/>
  <c r="AB6" i="7"/>
  <c r="AA6" i="7"/>
  <c r="Z6" i="7"/>
  <c r="Y6" i="7"/>
  <c r="S6" i="7"/>
  <c r="R6" i="7"/>
  <c r="Q6" i="7"/>
  <c r="P6" i="7"/>
  <c r="O6" i="7"/>
  <c r="N6" i="7"/>
  <c r="H6" i="7"/>
  <c r="G6" i="7"/>
  <c r="F6" i="7"/>
  <c r="E6" i="7"/>
  <c r="D6" i="7"/>
  <c r="C6" i="7"/>
  <c r="AD5" i="7"/>
  <c r="AC5" i="7"/>
  <c r="AB5" i="7"/>
  <c r="AA5" i="7"/>
  <c r="Z5" i="7"/>
  <c r="Y5" i="7"/>
  <c r="S5" i="7"/>
  <c r="R5" i="7"/>
  <c r="Q5" i="7"/>
  <c r="P5" i="7"/>
  <c r="O5" i="7"/>
  <c r="N5" i="7"/>
  <c r="H5" i="7"/>
  <c r="G5" i="7"/>
  <c r="F5" i="7"/>
  <c r="E5" i="7"/>
  <c r="D5" i="7"/>
  <c r="C5" i="7"/>
  <c r="H45" i="8"/>
  <c r="G45" i="8"/>
  <c r="F45" i="8"/>
  <c r="E45" i="8"/>
  <c r="D45" i="8"/>
  <c r="C45" i="8"/>
  <c r="H44" i="8"/>
  <c r="G44" i="8"/>
  <c r="F44" i="8"/>
  <c r="E44" i="8"/>
  <c r="D44" i="8"/>
  <c r="C44" i="8"/>
  <c r="H43" i="8"/>
  <c r="G43" i="8"/>
  <c r="F43" i="8"/>
  <c r="E43" i="8"/>
  <c r="D43" i="8"/>
  <c r="C43" i="8"/>
  <c r="H42" i="8"/>
  <c r="G42" i="8"/>
  <c r="F42" i="8"/>
  <c r="E42" i="8"/>
  <c r="D42" i="8"/>
  <c r="C42" i="8"/>
  <c r="H41" i="8"/>
  <c r="G41" i="8"/>
  <c r="F41" i="8"/>
  <c r="E41" i="8"/>
  <c r="D41" i="8"/>
  <c r="C41" i="8"/>
  <c r="H40" i="8"/>
  <c r="G40" i="8"/>
  <c r="F40" i="8"/>
  <c r="E40" i="8"/>
  <c r="D40" i="8"/>
  <c r="C40" i="8"/>
  <c r="H39" i="8"/>
  <c r="G39" i="8"/>
  <c r="F39" i="8"/>
  <c r="E39" i="8"/>
  <c r="D39" i="8"/>
  <c r="C39" i="8"/>
  <c r="H38" i="8"/>
  <c r="G38" i="8"/>
  <c r="F38" i="8"/>
  <c r="E38" i="8"/>
  <c r="D38" i="8"/>
  <c r="C38" i="8"/>
  <c r="H37" i="8"/>
  <c r="G37" i="8"/>
  <c r="F37" i="8"/>
  <c r="E37" i="8"/>
  <c r="D37" i="8"/>
  <c r="C37" i="8"/>
  <c r="H36" i="8"/>
  <c r="G36" i="8"/>
  <c r="F36" i="8"/>
  <c r="E36" i="8"/>
  <c r="D36" i="8"/>
  <c r="C36" i="8"/>
  <c r="H35" i="8"/>
  <c r="G35" i="8"/>
  <c r="F35" i="8"/>
  <c r="E35" i="8"/>
  <c r="D35" i="8"/>
  <c r="C35" i="8"/>
  <c r="H34" i="8"/>
  <c r="G34" i="8"/>
  <c r="F34" i="8"/>
  <c r="E34" i="8"/>
  <c r="D34" i="8"/>
  <c r="C34" i="8"/>
  <c r="H33" i="8"/>
  <c r="G33" i="8"/>
  <c r="F33" i="8"/>
  <c r="E33" i="8"/>
  <c r="D33" i="8"/>
  <c r="C33" i="8"/>
  <c r="H32" i="8"/>
  <c r="G32" i="8"/>
  <c r="F32" i="8"/>
  <c r="E32" i="8"/>
  <c r="D32" i="8"/>
  <c r="C32" i="8"/>
  <c r="H31" i="8"/>
  <c r="G31" i="8"/>
  <c r="F31" i="8"/>
  <c r="E31" i="8"/>
  <c r="D31" i="8"/>
  <c r="C31" i="8"/>
  <c r="H30" i="8"/>
  <c r="G30" i="8"/>
  <c r="F30" i="8"/>
  <c r="E30" i="8"/>
  <c r="D30" i="8"/>
  <c r="C30" i="8"/>
  <c r="H29" i="8"/>
  <c r="G29" i="8"/>
  <c r="F29" i="8"/>
  <c r="E29" i="8"/>
  <c r="D29" i="8"/>
  <c r="C29" i="8"/>
  <c r="H28" i="8"/>
  <c r="G28" i="8"/>
  <c r="F28" i="8"/>
  <c r="E28" i="8"/>
  <c r="D28" i="8"/>
  <c r="C28" i="8"/>
  <c r="H27" i="8"/>
  <c r="G27" i="8"/>
  <c r="F27" i="8"/>
  <c r="E27" i="8"/>
  <c r="D27" i="8"/>
  <c r="C27" i="8"/>
  <c r="H22" i="8"/>
  <c r="D10" i="8" s="1"/>
  <c r="G22" i="8"/>
  <c r="F22" i="8"/>
  <c r="E22" i="8"/>
  <c r="D22" i="8"/>
  <c r="C22" i="8"/>
  <c r="H21" i="8"/>
  <c r="D9" i="8" s="1"/>
  <c r="E9" i="8" s="1"/>
  <c r="G21" i="8"/>
  <c r="F21" i="8"/>
  <c r="E21" i="8"/>
  <c r="D21" i="8"/>
  <c r="C21" i="8"/>
  <c r="H20" i="8"/>
  <c r="D8" i="8" s="1"/>
  <c r="G20" i="8"/>
  <c r="F20" i="8"/>
  <c r="E20" i="8"/>
  <c r="D20" i="8"/>
  <c r="C20" i="8"/>
  <c r="H19" i="8"/>
  <c r="G19" i="8"/>
  <c r="F19" i="8"/>
  <c r="E19" i="8"/>
  <c r="D19" i="8"/>
  <c r="C19" i="8"/>
  <c r="H18" i="8"/>
  <c r="D6" i="8" s="1"/>
  <c r="G18" i="8"/>
  <c r="F18" i="8"/>
  <c r="E18" i="8"/>
  <c r="D18" i="8"/>
  <c r="C18" i="8"/>
  <c r="H17" i="8"/>
  <c r="D5" i="8" s="1"/>
  <c r="F5" i="8" s="1"/>
  <c r="G17" i="8"/>
  <c r="F17" i="8"/>
  <c r="E17" i="8"/>
  <c r="D17" i="8"/>
  <c r="C17" i="8"/>
  <c r="H16" i="8"/>
  <c r="G16" i="8"/>
  <c r="F16" i="8"/>
  <c r="E16" i="8"/>
  <c r="D16" i="8"/>
  <c r="C16" i="8"/>
  <c r="C11" i="8"/>
  <c r="F11" i="8" s="1"/>
  <c r="D11" i="8"/>
  <c r="C10" i="4"/>
  <c r="C9" i="4"/>
  <c r="C8" i="4"/>
  <c r="C7" i="4"/>
  <c r="C6" i="4"/>
  <c r="C5" i="4"/>
  <c r="C4" i="4"/>
  <c r="C3" i="4"/>
  <c r="AE38" i="7" l="1"/>
  <c r="I57" i="7"/>
  <c r="I6" i="7"/>
  <c r="AE10" i="7"/>
  <c r="T15" i="7"/>
  <c r="AE20" i="7"/>
  <c r="T27" i="7"/>
  <c r="T31" i="7"/>
  <c r="T35" i="7"/>
  <c r="I42" i="7"/>
  <c r="T45" i="7"/>
  <c r="I66" i="7"/>
  <c r="I17" i="8"/>
  <c r="I21" i="8"/>
  <c r="I35" i="8"/>
  <c r="T5" i="7"/>
  <c r="AE6" i="7"/>
  <c r="I8" i="7"/>
  <c r="AE8" i="7"/>
  <c r="T9" i="7"/>
  <c r="I10" i="7"/>
  <c r="I12" i="7"/>
  <c r="AE12" i="7"/>
  <c r="T13" i="7"/>
  <c r="I14" i="7"/>
  <c r="AE14" i="7"/>
  <c r="I16" i="7"/>
  <c r="AE16" i="7"/>
  <c r="I18" i="7"/>
  <c r="T19" i="7"/>
  <c r="I20" i="7"/>
  <c r="T21" i="7"/>
  <c r="I22" i="7"/>
  <c r="AE22" i="7"/>
  <c r="T23" i="7"/>
  <c r="I28" i="7"/>
  <c r="AE28" i="7"/>
  <c r="T29" i="7"/>
  <c r="I30" i="7"/>
  <c r="AE30" i="7"/>
  <c r="I32" i="7"/>
  <c r="AE32" i="7"/>
  <c r="T33" i="7"/>
  <c r="I34" i="7"/>
  <c r="AE34" i="7"/>
  <c r="I36" i="7"/>
  <c r="AE36" i="7"/>
  <c r="T37" i="7"/>
  <c r="I38" i="7"/>
  <c r="T39" i="7"/>
  <c r="I40" i="7"/>
  <c r="AE40" i="7"/>
  <c r="T41" i="7"/>
  <c r="AE42" i="7"/>
  <c r="T43" i="7"/>
  <c r="I44" i="7"/>
  <c r="AE44" i="7"/>
  <c r="I50" i="7"/>
  <c r="I52" i="7"/>
  <c r="I54" i="7"/>
  <c r="I56" i="7"/>
  <c r="I58" i="7"/>
  <c r="I60" i="7"/>
  <c r="I62" i="7"/>
  <c r="I64" i="7"/>
  <c r="K16" i="8"/>
  <c r="J19" i="8"/>
  <c r="U11" i="7"/>
  <c r="J21" i="8"/>
  <c r="I21" i="7"/>
  <c r="T36" i="7"/>
  <c r="T40" i="7"/>
  <c r="I43" i="7"/>
  <c r="I49" i="7"/>
  <c r="I65" i="7"/>
  <c r="I19" i="8"/>
  <c r="I31" i="8"/>
  <c r="I39" i="8"/>
  <c r="I43" i="8"/>
  <c r="T7" i="7"/>
  <c r="T11" i="7"/>
  <c r="T17" i="7"/>
  <c r="AE18" i="7"/>
  <c r="I28" i="8"/>
  <c r="I32" i="8"/>
  <c r="I36" i="8"/>
  <c r="I38" i="8"/>
  <c r="I40" i="8"/>
  <c r="I44" i="8"/>
  <c r="I5" i="7"/>
  <c r="T6" i="7"/>
  <c r="AE7" i="7"/>
  <c r="I9" i="7"/>
  <c r="AE11" i="7"/>
  <c r="T14" i="7"/>
  <c r="I17" i="7"/>
  <c r="T18" i="7"/>
  <c r="I27" i="7"/>
  <c r="AE29" i="7"/>
  <c r="I31" i="7"/>
  <c r="T32" i="7"/>
  <c r="AE33" i="7"/>
  <c r="I39" i="7"/>
  <c r="K30" i="8"/>
  <c r="K40" i="8"/>
  <c r="K5" i="7"/>
  <c r="V6" i="7"/>
  <c r="K17" i="7"/>
  <c r="K21" i="7"/>
  <c r="V28" i="7"/>
  <c r="V32" i="7"/>
  <c r="V36" i="7"/>
  <c r="AG41" i="7"/>
  <c r="K49" i="7"/>
  <c r="K32" i="8"/>
  <c r="K42" i="8"/>
  <c r="I27" i="8"/>
  <c r="K28" i="8"/>
  <c r="K36" i="8"/>
  <c r="K44" i="8"/>
  <c r="J45" i="8"/>
  <c r="U23" i="7"/>
  <c r="AF42" i="7"/>
  <c r="J56" i="7"/>
  <c r="J64" i="7"/>
  <c r="U6" i="7"/>
  <c r="AF11" i="7"/>
  <c r="K61" i="7"/>
  <c r="J27" i="8"/>
  <c r="J31" i="8"/>
  <c r="J35" i="8"/>
  <c r="J37" i="8"/>
  <c r="J39" i="8"/>
  <c r="J41" i="8"/>
  <c r="J43" i="8"/>
  <c r="U5" i="7"/>
  <c r="AF6" i="7"/>
  <c r="J8" i="7"/>
  <c r="U9" i="7"/>
  <c r="J10" i="7"/>
  <c r="AF10" i="7"/>
  <c r="J12" i="7"/>
  <c r="AF12" i="7"/>
  <c r="U13" i="7"/>
  <c r="J14" i="7"/>
  <c r="AF14" i="7"/>
  <c r="J16" i="7"/>
  <c r="AF16" i="7"/>
  <c r="U17" i="7"/>
  <c r="AF18" i="7"/>
  <c r="J20" i="7"/>
  <c r="U21" i="7"/>
  <c r="J22" i="7"/>
  <c r="AF22" i="7"/>
  <c r="U27" i="7"/>
  <c r="AF28" i="7"/>
  <c r="U29" i="7"/>
  <c r="J30" i="7"/>
  <c r="U31" i="7"/>
  <c r="U33" i="7"/>
  <c r="AF34" i="7"/>
  <c r="J36" i="7"/>
  <c r="U41" i="7"/>
  <c r="U45" i="7"/>
  <c r="J29" i="8"/>
  <c r="J33" i="8"/>
  <c r="V33" i="7"/>
  <c r="V45" i="7"/>
  <c r="K56" i="7"/>
  <c r="K64" i="7"/>
  <c r="K34" i="8"/>
  <c r="K38" i="8"/>
  <c r="K7" i="7"/>
  <c r="V8" i="7"/>
  <c r="K9" i="7"/>
  <c r="V10" i="7"/>
  <c r="K11" i="7"/>
  <c r="V12" i="7"/>
  <c r="K13" i="7"/>
  <c r="V14" i="7"/>
  <c r="K15" i="7"/>
  <c r="V16" i="7"/>
  <c r="V18" i="7"/>
  <c r="K19" i="7"/>
  <c r="V20" i="7"/>
  <c r="V22" i="7"/>
  <c r="K23" i="7"/>
  <c r="K27" i="7"/>
  <c r="AG27" i="7"/>
  <c r="K29" i="7"/>
  <c r="AG29" i="7"/>
  <c r="V30" i="7"/>
  <c r="K31" i="7"/>
  <c r="AG31" i="7"/>
  <c r="K33" i="7"/>
  <c r="AG33" i="7"/>
  <c r="V34" i="7"/>
  <c r="K35" i="7"/>
  <c r="AG35" i="7"/>
  <c r="K37" i="7"/>
  <c r="AG37" i="7"/>
  <c r="V38" i="7"/>
  <c r="K39" i="7"/>
  <c r="AG39" i="7"/>
  <c r="V40" i="7"/>
  <c r="K41" i="7"/>
  <c r="V42" i="7"/>
  <c r="K43" i="7"/>
  <c r="AG43" i="7"/>
  <c r="V44" i="7"/>
  <c r="K45" i="7"/>
  <c r="K51" i="7"/>
  <c r="K53" i="7"/>
  <c r="K55" i="7"/>
  <c r="K57" i="7"/>
  <c r="K59" i="7"/>
  <c r="K63" i="7"/>
  <c r="K65" i="7"/>
  <c r="K67" i="7"/>
  <c r="F9" i="8"/>
  <c r="AG5" i="7"/>
  <c r="AG7" i="7"/>
  <c r="AG9" i="7"/>
  <c r="AG11" i="7"/>
  <c r="AG13" i="7"/>
  <c r="AG15" i="7"/>
  <c r="AG17" i="7"/>
  <c r="AG19" i="7"/>
  <c r="AG21" i="7"/>
  <c r="K17" i="8"/>
  <c r="K45" i="8"/>
  <c r="K6" i="7"/>
  <c r="V7" i="7"/>
  <c r="AG8" i="7"/>
  <c r="V11" i="7"/>
  <c r="V15" i="7"/>
  <c r="K18" i="7"/>
  <c r="V19" i="7"/>
  <c r="AG20" i="7"/>
  <c r="V23" i="7"/>
  <c r="K28" i="7"/>
  <c r="AG30" i="7"/>
  <c r="K32" i="7"/>
  <c r="V37" i="7"/>
  <c r="AG38" i="7"/>
  <c r="K40" i="7"/>
  <c r="AG42" i="7"/>
  <c r="K44" i="7"/>
  <c r="K52" i="7"/>
  <c r="K60" i="7"/>
  <c r="K66" i="7"/>
  <c r="D4" i="8"/>
  <c r="E4" i="8" s="1"/>
  <c r="F6" i="8"/>
  <c r="E6" i="8"/>
  <c r="F10" i="8"/>
  <c r="E10" i="8"/>
  <c r="E8" i="8"/>
  <c r="F8" i="8"/>
  <c r="AF33" i="7"/>
  <c r="K20" i="8"/>
  <c r="I29" i="8"/>
  <c r="I33" i="8"/>
  <c r="I37" i="8"/>
  <c r="I41" i="8"/>
  <c r="I45" i="8"/>
  <c r="K18" i="8"/>
  <c r="K22" i="8"/>
  <c r="U18" i="7"/>
  <c r="J43" i="7"/>
  <c r="J31" i="7"/>
  <c r="K29" i="8"/>
  <c r="K33" i="8"/>
  <c r="K37" i="8"/>
  <c r="J27" i="7"/>
  <c r="U40" i="7"/>
  <c r="J30" i="8"/>
  <c r="J34" i="8"/>
  <c r="J38" i="8"/>
  <c r="J42" i="8"/>
  <c r="J9" i="7"/>
  <c r="U10" i="7"/>
  <c r="J13" i="7"/>
  <c r="U14" i="7"/>
  <c r="AF15" i="7"/>
  <c r="AF19" i="7"/>
  <c r="J21" i="7"/>
  <c r="U22" i="7"/>
  <c r="U28" i="7"/>
  <c r="J35" i="7"/>
  <c r="U36" i="7"/>
  <c r="AF37" i="7"/>
  <c r="AF41" i="7"/>
  <c r="U44" i="7"/>
  <c r="J49" i="7"/>
  <c r="J53" i="7"/>
  <c r="J57" i="7"/>
  <c r="J61" i="7"/>
  <c r="J67" i="7"/>
  <c r="AG16" i="7"/>
  <c r="V29" i="7"/>
  <c r="AF5" i="7"/>
  <c r="AE5" i="7"/>
  <c r="J19" i="7"/>
  <c r="I19" i="7"/>
  <c r="U42" i="7"/>
  <c r="T42" i="7"/>
  <c r="AF29" i="7"/>
  <c r="AE19" i="7"/>
  <c r="J39" i="7"/>
  <c r="K41" i="8"/>
  <c r="J36" i="8"/>
  <c r="AF7" i="7"/>
  <c r="T10" i="7"/>
  <c r="AG12" i="7"/>
  <c r="T22" i="7"/>
  <c r="J28" i="7"/>
  <c r="U32" i="7"/>
  <c r="AG34" i="7"/>
  <c r="AE41" i="7"/>
  <c r="J44" i="7"/>
  <c r="J52" i="7"/>
  <c r="J60" i="7"/>
  <c r="E5" i="8"/>
  <c r="I42" i="8"/>
  <c r="K14" i="7"/>
  <c r="AF38" i="7"/>
  <c r="J18" i="8"/>
  <c r="I18" i="8"/>
  <c r="I22" i="8"/>
  <c r="J22" i="8"/>
  <c r="U8" i="7"/>
  <c r="T8" i="7"/>
  <c r="AF13" i="7"/>
  <c r="AE13" i="7"/>
  <c r="AF21" i="7"/>
  <c r="AE21" i="7"/>
  <c r="J23" i="7"/>
  <c r="I23" i="7"/>
  <c r="J33" i="7"/>
  <c r="I33" i="7"/>
  <c r="AF35" i="7"/>
  <c r="AE35" i="7"/>
  <c r="J37" i="7"/>
  <c r="I37" i="7"/>
  <c r="J45" i="7"/>
  <c r="I45" i="7"/>
  <c r="J59" i="7"/>
  <c r="I59" i="7"/>
  <c r="U19" i="7"/>
  <c r="J5" i="7"/>
  <c r="J17" i="7"/>
  <c r="K21" i="8"/>
  <c r="I34" i="8"/>
  <c r="K10" i="7"/>
  <c r="K22" i="7"/>
  <c r="V41" i="7"/>
  <c r="J16" i="8"/>
  <c r="J20" i="8"/>
  <c r="J28" i="8"/>
  <c r="J32" i="8"/>
  <c r="J40" i="8"/>
  <c r="J44" i="8"/>
  <c r="I13" i="7"/>
  <c r="U15" i="7"/>
  <c r="I35" i="7"/>
  <c r="U37" i="7"/>
  <c r="AG32" i="7"/>
  <c r="AF32" i="7"/>
  <c r="U16" i="7"/>
  <c r="T16" i="7"/>
  <c r="U38" i="7"/>
  <c r="T38" i="7"/>
  <c r="J32" i="7"/>
  <c r="J18" i="7"/>
  <c r="T28" i="7"/>
  <c r="AF30" i="7"/>
  <c r="T44" i="7"/>
  <c r="I53" i="7"/>
  <c r="I61" i="7"/>
  <c r="AG36" i="7"/>
  <c r="AF36" i="7"/>
  <c r="K36" i="7"/>
  <c r="J7" i="7"/>
  <c r="I7" i="7"/>
  <c r="U12" i="7"/>
  <c r="T12" i="7"/>
  <c r="AF17" i="7"/>
  <c r="AE17" i="7"/>
  <c r="U30" i="7"/>
  <c r="T30" i="7"/>
  <c r="AF39" i="7"/>
  <c r="AE39" i="7"/>
  <c r="AF43" i="7"/>
  <c r="AE43" i="7"/>
  <c r="J6" i="7"/>
  <c r="AF8" i="7"/>
  <c r="AE15" i="7"/>
  <c r="AF20" i="7"/>
  <c r="AE37" i="7"/>
  <c r="J40" i="7"/>
  <c r="I30" i="8"/>
  <c r="I16" i="8"/>
  <c r="AF9" i="7"/>
  <c r="AE9" i="7"/>
  <c r="U20" i="7"/>
  <c r="T20" i="7"/>
  <c r="J29" i="7"/>
  <c r="I29" i="7"/>
  <c r="U34" i="7"/>
  <c r="T34" i="7"/>
  <c r="J55" i="7"/>
  <c r="I55" i="7"/>
  <c r="U7" i="7"/>
  <c r="J17" i="8"/>
  <c r="V35" i="7"/>
  <c r="U35" i="7"/>
  <c r="V43" i="7"/>
  <c r="U43" i="7"/>
  <c r="AG44" i="7"/>
  <c r="AF44" i="7"/>
  <c r="K50" i="7"/>
  <c r="J50" i="7"/>
  <c r="K54" i="7"/>
  <c r="J54" i="7"/>
  <c r="K58" i="7"/>
  <c r="J58" i="7"/>
  <c r="K62" i="7"/>
  <c r="J62" i="7"/>
  <c r="K34" i="7"/>
  <c r="J34" i="7"/>
  <c r="K38" i="7"/>
  <c r="J38" i="7"/>
  <c r="V39" i="7"/>
  <c r="U39" i="7"/>
  <c r="AG40" i="7"/>
  <c r="AF40" i="7"/>
  <c r="K42" i="7"/>
  <c r="J42" i="7"/>
  <c r="D7" i="8"/>
  <c r="K19" i="8"/>
  <c r="K27" i="8"/>
  <c r="K31" i="8"/>
  <c r="K35" i="8"/>
  <c r="K39" i="8"/>
  <c r="K43" i="8"/>
  <c r="V5" i="7"/>
  <c r="AG6" i="7"/>
  <c r="K8" i="7"/>
  <c r="V9" i="7"/>
  <c r="AG10" i="7"/>
  <c r="K12" i="7"/>
  <c r="V13" i="7"/>
  <c r="AG14" i="7"/>
  <c r="K16" i="7"/>
  <c r="V17" i="7"/>
  <c r="AG18" i="7"/>
  <c r="K20" i="7"/>
  <c r="V21" i="7"/>
  <c r="AG22" i="7"/>
  <c r="V27" i="7"/>
  <c r="AG28" i="7"/>
  <c r="K30" i="7"/>
  <c r="V31" i="7"/>
  <c r="I20" i="8"/>
  <c r="J11" i="7"/>
  <c r="I11" i="7"/>
  <c r="J15" i="7"/>
  <c r="I15" i="7"/>
  <c r="AF27" i="7"/>
  <c r="AE27" i="7"/>
  <c r="AF31" i="7"/>
  <c r="AE31" i="7"/>
  <c r="J41" i="7"/>
  <c r="I41" i="7"/>
  <c r="J51" i="7"/>
  <c r="I51" i="7"/>
  <c r="J63" i="7"/>
  <c r="I63" i="7"/>
  <c r="J65" i="7"/>
  <c r="J66" i="7"/>
  <c r="I67" i="7"/>
  <c r="E11" i="8"/>
  <c r="F4" i="8" l="1"/>
  <c r="F7" i="8"/>
  <c r="E7" i="8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<sst xmlns="http://schemas.openxmlformats.org/spreadsheetml/2006/main" count="517" uniqueCount="184">
  <si>
    <t>・『選考ステータス移行率』シートには、各選考フェーズ間の移行率が自動で反映されます。</t>
  </si>
  <si>
    <t>　候補者データの行が増えても、関数が自動で適用され続ける仕様です。</t>
  </si>
  <si>
    <t>※本ファイル内の数式は削除しないようご注意ください。</t>
  </si>
  <si>
    <t>氏名</t>
  </si>
  <si>
    <t>氏名（カナ）</t>
  </si>
  <si>
    <t>年齢</t>
  </si>
  <si>
    <t>性別</t>
  </si>
  <si>
    <t>メールアドレス</t>
  </si>
  <si>
    <t>電話番号</t>
  </si>
  <si>
    <t>住所</t>
  </si>
  <si>
    <t>属性</t>
  </si>
  <si>
    <t>拠点・店舗</t>
  </si>
  <si>
    <t>応募経路</t>
  </si>
  <si>
    <t>応募職種</t>
  </si>
  <si>
    <t>応募求人</t>
  </si>
  <si>
    <t>選考ステータス</t>
  </si>
  <si>
    <t>応募日</t>
  </si>
  <si>
    <t>一次面接実施日</t>
  </si>
  <si>
    <t>二次面接実施日</t>
  </si>
  <si>
    <t>最終面接実施日</t>
  </si>
  <si>
    <t>内定日</t>
  </si>
  <si>
    <t>入社日</t>
  </si>
  <si>
    <t>選考終了理由</t>
  </si>
  <si>
    <t>採用担当</t>
  </si>
  <si>
    <t>評価コメント</t>
  </si>
  <si>
    <t>備考/対応状況</t>
  </si>
  <si>
    <t>縁太郎</t>
  </si>
  <si>
    <t>エンタロウ</t>
  </si>
  <si>
    <t>090-0000-0000</t>
  </si>
  <si>
    <t>会社員</t>
  </si>
  <si>
    <t>リクナビNEXT</t>
  </si>
  <si>
    <t>カスタマーサポート</t>
  </si>
  <si>
    <t>面接［最終］</t>
  </si>
  <si>
    <t>-</t>
  </si>
  <si>
    <t>採用縁子</t>
  </si>
  <si>
    <t>サイヨウエンコ</t>
  </si>
  <si>
    <t>080-0000-0000</t>
  </si>
  <si>
    <t>マイナビ転職</t>
  </si>
  <si>
    <t>エンジニア</t>
  </si>
  <si>
    <t>不採用</t>
  </si>
  <si>
    <t>不合格［1次面接後］</t>
  </si>
  <si>
    <t>採用縁太</t>
  </si>
  <si>
    <t>サイヨウエンタ</t>
  </si>
  <si>
    <t>070-0000-0000</t>
  </si>
  <si>
    <t>学生</t>
  </si>
  <si>
    <t>Indeed（有料）</t>
  </si>
  <si>
    <t>デザイナー</t>
  </si>
  <si>
    <t>面接［2次］</t>
  </si>
  <si>
    <t>不合格［2次面接後］</t>
  </si>
  <si>
    <t>ああ</t>
  </si>
  <si>
    <t>アア</t>
  </si>
  <si>
    <t>留学生</t>
  </si>
  <si>
    <t>doda</t>
  </si>
  <si>
    <t>面接［1次］</t>
  </si>
  <si>
    <t>A</t>
    <phoneticPr fontId="2"/>
  </si>
  <si>
    <t>a</t>
    <phoneticPr fontId="2"/>
  </si>
  <si>
    <t>engage</t>
  </si>
  <si>
    <t>マーケティング</t>
  </si>
  <si>
    <t>内定承諾</t>
  </si>
  <si>
    <t>B</t>
    <phoneticPr fontId="2"/>
  </si>
  <si>
    <t>b</t>
    <phoneticPr fontId="2"/>
  </si>
  <si>
    <t>フリーター</t>
  </si>
  <si>
    <t>エン転職</t>
  </si>
  <si>
    <t>バックオフィス</t>
  </si>
  <si>
    <t>書類選考</t>
  </si>
  <si>
    <t>C</t>
    <phoneticPr fontId="2"/>
  </si>
  <si>
    <t>c</t>
    <phoneticPr fontId="2"/>
  </si>
  <si>
    <t>バイトル</t>
  </si>
  <si>
    <t>内定</t>
  </si>
  <si>
    <t>エントリー</t>
  </si>
  <si>
    <t>営業</t>
  </si>
  <si>
    <t>連絡不通</t>
  </si>
  <si>
    <t>面接日程調整中</t>
  </si>
  <si>
    <t>選考対象外</t>
  </si>
  <si>
    <t>面接日確定［1次］</t>
  </si>
  <si>
    <t>他社決定</t>
  </si>
  <si>
    <t>@type</t>
  </si>
  <si>
    <t>不合格［書類選考］</t>
  </si>
  <si>
    <t>自営業</t>
  </si>
  <si>
    <t>面接日確定［2次］</t>
  </si>
  <si>
    <t>女の転職type</t>
  </si>
  <si>
    <t>主婦・主夫</t>
  </si>
  <si>
    <t>役員</t>
  </si>
  <si>
    <t>Green</t>
  </si>
  <si>
    <t>その他</t>
  </si>
  <si>
    <t>面接日確定［最終］</t>
  </si>
  <si>
    <t>dodaRecruiters</t>
  </si>
  <si>
    <t>不合格［最終面接後］</t>
  </si>
  <si>
    <t>BizReach</t>
  </si>
  <si>
    <t>不合格［内定後］</t>
  </si>
  <si>
    <t>Wantedly</t>
  </si>
  <si>
    <t>辞退［面接辞退］</t>
  </si>
  <si>
    <t>Indeed（無料）</t>
  </si>
  <si>
    <t>辞退［1次面接後］</t>
  </si>
  <si>
    <t>辞退［2次面接後］</t>
  </si>
  <si>
    <t>辞退［最終面接後］</t>
  </si>
  <si>
    <t>求人ボックス</t>
  </si>
  <si>
    <t>辞退［内定後］</t>
  </si>
  <si>
    <t>マイナビバイト</t>
  </si>
  <si>
    <t>はたらこねっと</t>
  </si>
  <si>
    <t>eアイデム</t>
  </si>
  <si>
    <t>マッハバイト</t>
  </si>
  <si>
    <t>From</t>
  </si>
  <si>
    <t>To</t>
  </si>
  <si>
    <t>移行率 (%)</t>
    <rPh sb="0" eb="2">
      <t>イコウ</t>
    </rPh>
    <rPh sb="2" eb="3">
      <t>リツ</t>
    </rPh>
    <phoneticPr fontId="2"/>
  </si>
  <si>
    <t>目標に対する実績</t>
  </si>
  <si>
    <t>職種</t>
  </si>
  <si>
    <t>目標数 ※手入力</t>
  </si>
  <si>
    <t>入社</t>
  </si>
  <si>
    <t>達成率</t>
  </si>
  <si>
    <t>不足数</t>
  </si>
  <si>
    <t>合計</t>
  </si>
  <si>
    <t>職種別の採用状況</t>
  </si>
  <si>
    <t>一次面接</t>
  </si>
  <si>
    <t>二次面接</t>
  </si>
  <si>
    <t>最終面接</t>
  </si>
  <si>
    <t>入社決定</t>
  </si>
  <si>
    <t>書類選考通過率</t>
  </si>
  <si>
    <t>選考通過率</t>
  </si>
  <si>
    <t>内定承諾率</t>
  </si>
  <si>
    <t>経路別の採用状況</t>
  </si>
  <si>
    <t>経路</t>
  </si>
  <si>
    <t>求人ボックス</t>
    <phoneticPr fontId="2"/>
  </si>
  <si>
    <t>マイナビバイト</t>
    <phoneticPr fontId="2"/>
  </si>
  <si>
    <t>バイトル</t>
    <phoneticPr fontId="2"/>
  </si>
  <si>
    <t>はたらこねっと</t>
    <phoneticPr fontId="2"/>
  </si>
  <si>
    <t>eアイデム</t>
    <phoneticPr fontId="2"/>
  </si>
  <si>
    <t>マッハバイト</t>
    <phoneticPr fontId="2"/>
  </si>
  <si>
    <t>採用HP</t>
  </si>
  <si>
    <t>エージェント</t>
  </si>
  <si>
    <t>リファラル採用</t>
  </si>
  <si>
    <t>SNS</t>
  </si>
  <si>
    <t>ハローワーク</t>
  </si>
  <si>
    <t>項目</t>
  </si>
  <si>
    <t>説明</t>
  </si>
  <si>
    <t>応募者の名前を入力します。</t>
  </si>
  <si>
    <t>応募者の名前をカタカナで入力します。</t>
  </si>
  <si>
    <t>応募者の年齢を入力します。</t>
  </si>
  <si>
    <t>応募者の性別を入力します。</t>
  </si>
  <si>
    <t>応募者のメールアドレスを入力します。</t>
  </si>
  <si>
    <t>応募者の電話番号を入力します。</t>
  </si>
  <si>
    <t>応募者の住所を入力します。</t>
  </si>
  <si>
    <t>応募者が応募したエリアや店舗を入力します。</t>
  </si>
  <si>
    <t>応募者が応募した職種を入力します。</t>
  </si>
  <si>
    <t>応募者が応募した求人情報を入力します。</t>
  </si>
  <si>
    <t>応募者が応募した日付を入力します。</t>
  </si>
  <si>
    <t>一次面接の日付を入力します。</t>
  </si>
  <si>
    <t>二次面接の日付を入力します。</t>
  </si>
  <si>
    <t>最終面接の日付を入力します。</t>
  </si>
  <si>
    <t>内定が出た日付を入力します。</t>
  </si>
  <si>
    <t>入社日を入力します。</t>
  </si>
  <si>
    <t>採用担当者の名前を入力します。</t>
  </si>
  <si>
    <t>応募者に対する評価コメントを入力します。</t>
  </si>
  <si>
    <t>応募者に関する備考や現在の対応状況を入力します。</t>
  </si>
  <si>
    <t>選考ステータス移行率</t>
  </si>
  <si>
    <t>職種×経路別の採用状況</t>
  </si>
  <si>
    <t>各職種ごとに応募経路別の採用状況を確認できます。職種、経路、エントリー数、一次面接数、二次面接数、最終面接数、内定数、入社決定数、書類選考通過率、選考通過率、内定承諾率を確認できます。</t>
  </si>
  <si>
    <t>応募者の属性を選択します（学生、フリーター、会社員など）。※選択式</t>
  </si>
  <si>
    <t>応募者がどの媒体から応募したかを選択します（リクナビNEXT、マイナビ転職など）。※選択式</t>
  </si>
  <si>
    <t>選考が終了した理由を選択します（連絡不通、選考対象外など）。※選択式</t>
  </si>
  <si>
    <t>目標に対する実績</t>
    <phoneticPr fontId="2"/>
  </si>
  <si>
    <t>各応募経路ごとの採用状況を確認できます。エントリー数、一次面接数、二次面接数、最終面接数、内定数、入社決定数、書類選考通過率、選考通過率、内定承諾率を確認できます。</t>
    <phoneticPr fontId="2"/>
  </si>
  <si>
    <t>各職種ごとの採用状況を確認できます。エントリー数、一次面接数、二次面接数、最終面接数、内定数、入社決定数、書類選考通過率、選考通過率、内定承諾率を確認できます。</t>
    <rPh sb="1" eb="3">
      <t>ショクシュ</t>
    </rPh>
    <phoneticPr fontId="2"/>
  </si>
  <si>
    <t>応募日</t>
    <phoneticPr fontId="2"/>
  </si>
  <si>
    <t>【このExcelの使い方】</t>
    <phoneticPr fontId="5"/>
  </si>
  <si>
    <t>このExcelファイルは、応募者情報の管理と選考ステータスの分析を行うためのツールです。</t>
    <phoneticPr fontId="5"/>
  </si>
  <si>
    <t>・『候補者データ』シートに応募者情報を随時追加してください。</t>
    <phoneticPr fontId="2"/>
  </si>
  <si>
    <t>応募者の現在の選考ステータスを選択します（エントリー、書類選考、面接日程調整中など）。※選択式
このステータスを変更することにより、セルの色が変更されます。</t>
    <rPh sb="56" eb="58">
      <t>ヘンコウ</t>
    </rPh>
    <rPh sb="69" eb="70">
      <t>イロ</t>
    </rPh>
    <rPh sb="71" eb="73">
      <t>ヘンコウ</t>
    </rPh>
    <phoneticPr fontId="2"/>
  </si>
  <si>
    <t>その他の情報</t>
  </si>
  <si>
    <t>各選考フェーズ間の移行率を計算しています。エントリーから書類選考、面接日程調整中から面接日確定［1次］などの移行率を確認できます。</t>
    <phoneticPr fontId="2"/>
  </si>
  <si>
    <r>
      <t>各職種ごとの採用目標数と実際の入社数を比較しています。職種、目標数、入社数、達成率、不足数を確認できます。</t>
    </r>
    <r>
      <rPr>
        <b/>
        <sz val="10"/>
        <color rgb="FF424242"/>
        <rFont val="メイリオ"/>
        <family val="3"/>
        <charset val="128"/>
      </rPr>
      <t>目標数は手入力</t>
    </r>
    <r>
      <rPr>
        <sz val="10"/>
        <color rgb="FF424242"/>
        <rFont val="メイリオ"/>
        <family val="3"/>
        <charset val="128"/>
      </rPr>
      <t>が必要です。</t>
    </r>
    <phoneticPr fontId="2"/>
  </si>
  <si>
    <t>＜候補者データシート項目の詳細説明＞</t>
    <rPh sb="10" eb="12">
      <t>コウモク</t>
    </rPh>
    <rPh sb="13" eb="17">
      <t>ショウサイセツメイ</t>
    </rPh>
    <phoneticPr fontId="5"/>
  </si>
  <si>
    <t>■基本情報の入力</t>
    <phoneticPr fontId="5"/>
  </si>
  <si>
    <t>■応募情報の入力</t>
    <phoneticPr fontId="5"/>
  </si>
  <si>
    <t>■選考ステータスの管理</t>
    <phoneticPr fontId="5"/>
  </si>
  <si>
    <t>＜その他のシートの使い方＞</t>
    <rPh sb="3" eb="4">
      <t>ホカ</t>
    </rPh>
    <rPh sb="9" eb="10">
      <t>ツカ</t>
    </rPh>
    <rPh sb="11" eb="12">
      <t>カタ</t>
    </rPh>
    <phoneticPr fontId="5"/>
  </si>
  <si>
    <t>■選考ステータス移行率シートの使い方</t>
    <phoneticPr fontId="2"/>
  </si>
  <si>
    <t>■目標対実績・経路別の採用状況シートの使い方</t>
    <phoneticPr fontId="2"/>
  </si>
  <si>
    <t>■職種×経路別の採用状況シートの使い方</t>
    <phoneticPr fontId="2"/>
  </si>
  <si>
    <t>　</t>
    <phoneticPr fontId="2"/>
  </si>
  <si>
    <t>本資料が、少しでも貴社の参考になれば幸いです。</t>
    <rPh sb="0" eb="3">
      <t>ホンシリョウ</t>
    </rPh>
    <rPh sb="5" eb="6">
      <t>スコ</t>
    </rPh>
    <rPh sb="9" eb="11">
      <t>キシャ</t>
    </rPh>
    <rPh sb="12" eb="14">
      <t>サンコウ</t>
    </rPh>
    <rPh sb="18" eb="19">
      <t>サイワ</t>
    </rPh>
    <phoneticPr fontId="2"/>
  </si>
  <si>
    <t>採用管理をExcelで完結させることには限界があります。</t>
    <phoneticPr fontId="2"/>
  </si>
  <si>
    <t>採用管理システムを検討される際は、ぜひ弊社の採用管理システム「RPM」へご相談ください。</t>
    <rPh sb="9" eb="11">
      <t>ケントウ</t>
    </rPh>
    <rPh sb="14" eb="15">
      <t>サイ</t>
    </rPh>
    <rPh sb="19" eb="21">
      <t>ヘイシャ</t>
    </rPh>
    <rPh sb="22" eb="24">
      <t>サイヨウ</t>
    </rPh>
    <rPh sb="24" eb="26">
      <t>カンリ</t>
    </rPh>
    <rPh sb="37" eb="39">
      <t>ソウダン</t>
    </rPh>
    <phoneticPr fontId="2"/>
  </si>
  <si>
    <t xml:space="preserve">●ここにRPM問い合わせボタン等を挿入する●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</si>
</sst>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yyyy/mm/dd"/>
    <numFmt numFmtId="177" formatCode="yyyy/m/d;@"/>
  </numFmts>
  <fonts count="20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rgb="FF000000"/>
      <name val="ＭＳ Ｐゴシック"/>
      <family val="2"/>
      <scheme val="minor"/>
    </font>
    <font>
      <b/>
      <sz val="18"/>
      <color theme="0"/>
      <name val="メイリオ"/>
      <family val="3"/>
      <charset val="128"/>
    </font>
    <font>
      <sz val="6"/>
      <name val="Meiryo UI"/>
      <family val="2"/>
      <charset val="128"/>
    </font>
    <font>
      <b/>
      <sz val="11"/>
      <color rgb="FF424242"/>
      <name val="メイリオ"/>
      <family val="3"/>
      <charset val="128"/>
    </font>
    <font>
      <sz val="10"/>
      <color theme="1"/>
      <name val="Meiryo UI"/>
      <family val="2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0"/>
      <color rgb="FF424242"/>
      <name val="メイリオ"/>
      <family val="3"/>
      <charset val="128"/>
    </font>
    <font>
      <b/>
      <sz val="12"/>
      <color rgb="FF424242"/>
      <name val="メイリオ"/>
      <family val="3"/>
      <charset val="128"/>
    </font>
    <font>
      <b/>
      <sz val="10"/>
      <color rgb="FF424242"/>
      <name val="メイリオ"/>
      <family val="3"/>
      <charset val="128"/>
    </font>
    <font>
      <sz val="12"/>
      <color rgb="FF424242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1"/>
      <name val="メイリオ"/>
      <family val="3"/>
      <charset val="128"/>
    </font>
    <font>
      <sz val="11"/>
      <color rgb="FF424242"/>
      <name val="メイリオ"/>
      <family val="3"/>
      <charset val="128"/>
    </font>
    <font>
      <b/>
      <sz val="18"/>
      <color rgb="FF424242"/>
      <name val="メイリオ"/>
      <family val="3"/>
      <charset val="128"/>
    </font>
    <font>
      <b/>
      <sz val="10"/>
      <name val="メイリオ"/>
      <family val="3"/>
      <charset val="128"/>
    </font>
    <font>
      <b/>
      <sz val="10"/>
      <color theme="1"/>
      <name val="メイリオ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rgb="FFBDD7EE"/>
        <bgColor rgb="FFBDD7EE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rgb="FFE6E6E6"/>
      </top>
      <bottom style="medium">
        <color rgb="FFE6E6E6"/>
      </bottom>
      <diagonal/>
    </border>
    <border>
      <left style="thin">
        <color indexed="64"/>
      </left>
      <right style="medium">
        <color rgb="FFE6E6E6"/>
      </right>
      <top style="medium">
        <color rgb="FFE6E6E6"/>
      </top>
      <bottom style="medium">
        <color rgb="FFE6E6E6"/>
      </bottom>
      <diagonal/>
    </border>
    <border>
      <left style="thin">
        <color indexed="64"/>
      </left>
      <right style="medium">
        <color rgb="FFE6E6E6"/>
      </right>
      <top/>
      <bottom style="medium">
        <color rgb="FFE6E6E6"/>
      </bottom>
      <diagonal/>
    </border>
    <border>
      <left/>
      <right style="thin">
        <color indexed="64"/>
      </right>
      <top/>
      <bottom style="medium">
        <color rgb="FFE6E6E6"/>
      </bottom>
      <diagonal/>
    </border>
    <border>
      <left style="thin">
        <color indexed="64"/>
      </left>
      <right style="medium">
        <color rgb="FFE6E6E6"/>
      </right>
      <top style="medium">
        <color rgb="FFE6E6E6"/>
      </top>
      <bottom/>
      <diagonal/>
    </border>
    <border>
      <left style="medium">
        <color rgb="FFE6E6E6"/>
      </left>
      <right style="thin">
        <color indexed="64"/>
      </right>
      <top style="medium">
        <color rgb="FFE6E6E6"/>
      </top>
      <bottom/>
      <diagonal/>
    </border>
    <border>
      <left style="medium">
        <color rgb="FFE6E6E6"/>
      </left>
      <right style="thin">
        <color indexed="64"/>
      </right>
      <top/>
      <bottom style="medium">
        <color rgb="FFE6E6E6"/>
      </bottom>
      <diagonal/>
    </border>
    <border>
      <left style="thin">
        <color indexed="64"/>
      </left>
      <right style="medium">
        <color rgb="FFE6E6E6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7" fillId="0" borderId="0">
      <alignment vertical="center"/>
    </xf>
  </cellStyleXfs>
  <cellXfs count="75">
    <xf numFmtId="0" fontId="0" fillId="0" borderId="0" xfId="0"/>
    <xf numFmtId="0" fontId="4" fillId="15" borderId="7" xfId="0" applyFont="1" applyFill="1" applyBorder="1"/>
    <xf numFmtId="0" fontId="8" fillId="16" borderId="0" xfId="4" applyFont="1" applyFill="1" applyAlignment="1">
      <alignment horizontal="left" vertical="top"/>
    </xf>
    <xf numFmtId="0" fontId="9" fillId="0" borderId="0" xfId="0" applyFont="1"/>
    <xf numFmtId="0" fontId="6" fillId="0" borderId="5" xfId="0" applyFont="1" applyBorder="1" applyAlignment="1">
      <alignment vertical="center" wrapText="1"/>
    </xf>
    <xf numFmtId="0" fontId="10" fillId="12" borderId="12" xfId="0" applyFont="1" applyFill="1" applyBorder="1" applyAlignment="1">
      <alignment horizontal="left" vertical="top" wrapText="1"/>
    </xf>
    <xf numFmtId="0" fontId="10" fillId="12" borderId="13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vertical="center"/>
    </xf>
    <xf numFmtId="0" fontId="10" fillId="12" borderId="14" xfId="0" applyFont="1" applyFill="1" applyBorder="1" applyAlignment="1">
      <alignment vertical="top" wrapText="1"/>
    </xf>
    <xf numFmtId="0" fontId="10" fillId="12" borderId="15" xfId="0" applyFont="1" applyFill="1" applyBorder="1" applyAlignment="1">
      <alignment vertical="center" wrapText="1"/>
    </xf>
    <xf numFmtId="0" fontId="10" fillId="12" borderId="12" xfId="0" applyFont="1" applyFill="1" applyBorder="1" applyAlignment="1">
      <alignment vertical="top" wrapText="1"/>
    </xf>
    <xf numFmtId="0" fontId="10" fillId="12" borderId="16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vertical="center"/>
    </xf>
    <xf numFmtId="0" fontId="10" fillId="12" borderId="17" xfId="0" applyFont="1" applyFill="1" applyBorder="1" applyAlignment="1">
      <alignment horizontal="left" vertical="top" wrapText="1"/>
    </xf>
    <xf numFmtId="0" fontId="10" fillId="12" borderId="18" xfId="0" applyFont="1" applyFill="1" applyBorder="1" applyAlignment="1">
      <alignment horizontal="left" vertical="center" wrapText="1"/>
    </xf>
    <xf numFmtId="0" fontId="10" fillId="14" borderId="11" xfId="0" applyFont="1" applyFill="1" applyBorder="1" applyAlignment="1">
      <alignment horizontal="left" vertical="top" wrapText="1"/>
    </xf>
    <xf numFmtId="0" fontId="10" fillId="14" borderId="10" xfId="0" applyFont="1" applyFill="1" applyBorder="1" applyAlignment="1">
      <alignment horizontal="left" vertical="center" wrapText="1"/>
    </xf>
    <xf numFmtId="0" fontId="11" fillId="17" borderId="6" xfId="0" applyFont="1" applyFill="1" applyBorder="1" applyAlignment="1">
      <alignment vertical="center"/>
    </xf>
    <xf numFmtId="0" fontId="13" fillId="17" borderId="19" xfId="0" applyFont="1" applyFill="1" applyBorder="1" applyAlignment="1">
      <alignment vertical="center" wrapText="1"/>
    </xf>
    <xf numFmtId="0" fontId="13" fillId="0" borderId="0" xfId="0" applyFont="1"/>
    <xf numFmtId="0" fontId="10" fillId="0" borderId="5" xfId="0" applyFont="1" applyBorder="1" applyAlignment="1">
      <alignment vertical="center"/>
    </xf>
    <xf numFmtId="0" fontId="16" fillId="0" borderId="9" xfId="0" applyFont="1" applyBorder="1" applyAlignment="1">
      <alignment vertical="center" wrapText="1"/>
    </xf>
    <xf numFmtId="0" fontId="16" fillId="0" borderId="0" xfId="0" applyFont="1"/>
    <xf numFmtId="0" fontId="6" fillId="17" borderId="1" xfId="0" applyFont="1" applyFill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6" fillId="0" borderId="5" xfId="0" applyFont="1" applyBorder="1"/>
    <xf numFmtId="0" fontId="13" fillId="0" borderId="9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7" fillId="15" borderId="8" xfId="0" applyFont="1" applyFill="1" applyBorder="1"/>
    <xf numFmtId="0" fontId="15" fillId="0" borderId="0" xfId="0" applyFont="1" applyAlignment="1">
      <alignment horizontal="center" vertical="top"/>
    </xf>
    <xf numFmtId="177" fontId="15" fillId="0" borderId="0" xfId="0" applyNumberFormat="1" applyFont="1" applyAlignment="1">
      <alignment horizontal="center" vertical="top"/>
    </xf>
    <xf numFmtId="0" fontId="8" fillId="0" borderId="3" xfId="0" applyFont="1" applyBorder="1"/>
    <xf numFmtId="0" fontId="14" fillId="0" borderId="0" xfId="0" applyFont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176" fontId="14" fillId="4" borderId="2" xfId="0" applyNumberFormat="1" applyFont="1" applyFill="1" applyBorder="1" applyAlignment="1">
      <alignment horizontal="center" vertical="center"/>
    </xf>
    <xf numFmtId="177" fontId="14" fillId="4" borderId="2" xfId="0" applyNumberFormat="1" applyFont="1" applyFill="1" applyBorder="1" applyAlignment="1">
      <alignment horizontal="center" vertical="center"/>
    </xf>
    <xf numFmtId="0" fontId="8" fillId="0" borderId="0" xfId="0" applyFont="1"/>
    <xf numFmtId="176" fontId="8" fillId="0" borderId="3" xfId="0" applyNumberFormat="1" applyFont="1" applyBorder="1"/>
    <xf numFmtId="177" fontId="8" fillId="0" borderId="3" xfId="0" applyNumberFormat="1" applyFont="1" applyBorder="1"/>
    <xf numFmtId="176" fontId="8" fillId="0" borderId="0" xfId="0" applyNumberFormat="1" applyFont="1"/>
    <xf numFmtId="177" fontId="8" fillId="0" borderId="0" xfId="0" applyNumberFormat="1" applyFont="1"/>
    <xf numFmtId="0" fontId="18" fillId="0" borderId="0" xfId="0" applyFont="1" applyAlignment="1">
      <alignment horizontal="center" vertical="top"/>
    </xf>
    <xf numFmtId="0" fontId="19" fillId="3" borderId="1" xfId="0" applyFont="1" applyFill="1" applyBorder="1"/>
    <xf numFmtId="0" fontId="8" fillId="13" borderId="1" xfId="0" applyFont="1" applyFill="1" applyBorder="1"/>
    <xf numFmtId="0" fontId="8" fillId="0" borderId="1" xfId="0" applyFont="1" applyBorder="1"/>
    <xf numFmtId="0" fontId="8" fillId="9" borderId="1" xfId="0" applyFont="1" applyFill="1" applyBorder="1"/>
    <xf numFmtId="0" fontId="8" fillId="8" borderId="1" xfId="0" applyFont="1" applyFill="1" applyBorder="1"/>
    <xf numFmtId="0" fontId="8" fillId="7" borderId="1" xfId="0" applyFont="1" applyFill="1" applyBorder="1"/>
    <xf numFmtId="0" fontId="8" fillId="10" borderId="1" xfId="0" applyFont="1" applyFill="1" applyBorder="1"/>
    <xf numFmtId="0" fontId="8" fillId="14" borderId="1" xfId="0" applyFont="1" applyFill="1" applyBorder="1"/>
    <xf numFmtId="0" fontId="18" fillId="2" borderId="1" xfId="0" applyFont="1" applyFill="1" applyBorder="1" applyAlignment="1">
      <alignment horizontal="center" vertical="center"/>
    </xf>
    <xf numFmtId="9" fontId="18" fillId="2" borderId="1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9" fontId="8" fillId="0" borderId="1" xfId="1" applyFont="1" applyBorder="1" applyAlignment="1">
      <alignment horizontal="center" vertical="center"/>
    </xf>
    <xf numFmtId="9" fontId="8" fillId="0" borderId="0" xfId="1" applyFont="1" applyAlignment="1"/>
    <xf numFmtId="0" fontId="10" fillId="0" borderId="0" xfId="3" applyFont="1"/>
    <xf numFmtId="0" fontId="12" fillId="0" borderId="0" xfId="3" applyFont="1"/>
    <xf numFmtId="0" fontId="12" fillId="5" borderId="2" xfId="3" applyFont="1" applyFill="1" applyBorder="1" applyAlignment="1">
      <alignment horizontal="center"/>
    </xf>
    <xf numFmtId="0" fontId="10" fillId="0" borderId="3" xfId="3" applyFont="1" applyBorder="1"/>
    <xf numFmtId="0" fontId="10" fillId="11" borderId="3" xfId="3" applyFont="1" applyFill="1" applyBorder="1"/>
    <xf numFmtId="10" fontId="10" fillId="0" borderId="3" xfId="3" applyNumberFormat="1" applyFont="1" applyBorder="1" applyAlignment="1">
      <alignment horizontal="right"/>
    </xf>
    <xf numFmtId="0" fontId="12" fillId="5" borderId="4" xfId="3" applyFont="1" applyFill="1" applyBorder="1" applyAlignment="1">
      <alignment horizontal="center"/>
    </xf>
    <xf numFmtId="0" fontId="12" fillId="5" borderId="4" xfId="3" applyFont="1" applyFill="1" applyBorder="1" applyAlignment="1">
      <alignment horizontal="right"/>
    </xf>
    <xf numFmtId="0" fontId="12" fillId="6" borderId="2" xfId="3" applyFont="1" applyFill="1" applyBorder="1" applyAlignment="1">
      <alignment horizontal="center"/>
    </xf>
    <xf numFmtId="0" fontId="10" fillId="0" borderId="4" xfId="3" applyFont="1" applyBorder="1"/>
    <xf numFmtId="10" fontId="10" fillId="0" borderId="4" xfId="3" applyNumberFormat="1" applyFont="1" applyBorder="1" applyAlignment="1">
      <alignment horizontal="right"/>
    </xf>
    <xf numFmtId="0" fontId="10" fillId="0" borderId="0" xfId="2" applyFont="1"/>
    <xf numFmtId="0" fontId="12" fillId="5" borderId="2" xfId="2" applyFont="1" applyFill="1" applyBorder="1" applyAlignment="1">
      <alignment horizontal="center"/>
    </xf>
    <xf numFmtId="0" fontId="12" fillId="6" borderId="2" xfId="2" applyFont="1" applyFill="1" applyBorder="1" applyAlignment="1">
      <alignment horizontal="center"/>
    </xf>
    <xf numFmtId="0" fontId="10" fillId="0" borderId="3" xfId="2" applyFont="1" applyBorder="1"/>
    <xf numFmtId="10" fontId="10" fillId="0" borderId="3" xfId="2" applyNumberFormat="1" applyFont="1" applyBorder="1" applyAlignment="1">
      <alignment horizontal="right"/>
    </xf>
    <xf numFmtId="0" fontId="10" fillId="0" borderId="4" xfId="2" applyFont="1" applyBorder="1"/>
    <xf numFmtId="10" fontId="10" fillId="0" borderId="4" xfId="2" applyNumberFormat="1" applyFont="1" applyBorder="1" applyAlignment="1">
      <alignment horizontal="right"/>
    </xf>
    <xf numFmtId="0" fontId="12" fillId="0" borderId="0" xfId="2" applyFont="1"/>
  </cellXfs>
  <cellStyles count="5">
    <cellStyle name="パーセント" xfId="1" builtinId="5"/>
    <cellStyle name="標準" xfId="0" builtinId="0"/>
    <cellStyle name="標準 2" xfId="2" xr:uid="{46AF47E3-2B30-4B1B-845D-B05AC96D125B}"/>
    <cellStyle name="標準 3" xfId="3" xr:uid="{34BEFBD9-523E-424E-AA7C-0EC0D935B996}"/>
    <cellStyle name="標準 4" xfId="4" xr:uid="{2259C079-18B2-4944-816F-C082E882CA59}"/>
  </cellStyles>
  <dxfs count="13">
    <dxf>
      <fill>
        <patternFill>
          <fgColor theme="6" tint="0.59996337778862885"/>
          <bgColor theme="6" tint="0.79998168889431442"/>
        </patternFill>
      </fill>
    </dxf>
    <dxf>
      <fill>
        <patternFill>
          <fgColor theme="6" tint="0.59996337778862885"/>
          <bgColor theme="6" tint="0.79998168889431442"/>
        </patternFill>
      </fill>
    </dxf>
    <dxf>
      <fill>
        <patternFill>
          <fgColor theme="6" tint="0.59996337778862885"/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0" tint="-0.3499862666707357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hair">
          <color auto="1"/>
        </horizontal>
      </border>
    </dxf>
  </dxfs>
  <tableStyles count="1" defaultTableStyle="TableStyleMedium9" defaultPivotStyle="PivotStyleLight16">
    <tableStyle name="テーブル スタイル 1" pivot="0" count="1" xr9:uid="{37D6A789-D8F2-4037-8685-6B04249B89C6}">
      <tableStyleElement type="wholeTable" dxfId="12"/>
    </tableStyle>
  </tableStyles>
  <colors>
    <mruColors>
      <color rgb="FF424242"/>
      <color rgb="FFCCFFFF"/>
      <color rgb="FFFFFFCC"/>
      <color rgb="FF00D9F0"/>
      <color rgb="FFFFFF99"/>
      <color rgb="FF1BB6D5"/>
      <color rgb="FF3EAF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" Target="richData/rdrichvalue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22/10/relationships/richValueRel" Target="richData/richValueRel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microsoft.com/office/2017/06/relationships/rdRichValueTypes" Target="richData/rdRichValueTypes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06/relationships/rdRichValueStructure" Target="richData/rdrichvaluestructure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ja-JP" altLang="en-US" b="0">
                <a:solidFill>
                  <a:srgbClr val="757575"/>
                </a:solidFill>
                <a:latin typeface="+mn-lt"/>
              </a:rPr>
              <a:t>達成率 と 職種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目標対実績・経路別の採用状況!$E$2:$E$3</c:f>
              <c:strCache>
                <c:ptCount val="2"/>
                <c:pt idx="0">
                  <c:v>目標に対する実績</c:v>
                </c:pt>
                <c:pt idx="1">
                  <c:v>達成率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目標対実績・経路別の採用状況!$B$4:$B$10</c:f>
              <c:strCache>
                <c:ptCount val="7"/>
                <c:pt idx="0">
                  <c:v>営業</c:v>
                </c:pt>
                <c:pt idx="1">
                  <c:v>エンジニア</c:v>
                </c:pt>
                <c:pt idx="2">
                  <c:v>デザイナー</c:v>
                </c:pt>
                <c:pt idx="3">
                  <c:v>バックオフィス</c:v>
                </c:pt>
                <c:pt idx="4">
                  <c:v>マーケティング</c:v>
                </c:pt>
                <c:pt idx="5">
                  <c:v>カスタマーサポート</c:v>
                </c:pt>
                <c:pt idx="6">
                  <c:v>役員</c:v>
                </c:pt>
              </c:strCache>
            </c:strRef>
          </c:cat>
          <c:val>
            <c:numRef>
              <c:f>目標対実績・経路別の採用状況!$E$4:$E$10</c:f>
              <c:numCache>
                <c:formatCode>0.00%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BBC9-4138-9FB6-C78BC800E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65408603"/>
        <c:axId val="170185141"/>
      </c:barChart>
      <c:catAx>
        <c:axId val="19654086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ja-JP" altLang="en-US" b="0">
                    <a:solidFill>
                      <a:srgbClr val="000000"/>
                    </a:solidFill>
                    <a:latin typeface="+mn-lt"/>
                  </a:rPr>
                  <a:t>職種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ja-JP"/>
          </a:p>
        </c:txPr>
        <c:crossAx val="170185141"/>
        <c:crosses val="autoZero"/>
        <c:auto val="1"/>
        <c:lblAlgn val="ctr"/>
        <c:lblOffset val="100"/>
        <c:noMultiLvlLbl val="1"/>
      </c:catAx>
      <c:valAx>
        <c:axId val="17018514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ja-JP" altLang="en-US" b="0">
                    <a:solidFill>
                      <a:srgbClr val="000000"/>
                    </a:solidFill>
                    <a:latin typeface="+mn-lt"/>
                  </a:rPr>
                  <a:t>達成率</a:t>
                </a:r>
              </a:p>
            </c:rich>
          </c:tx>
          <c:overlay val="0"/>
        </c:title>
        <c:numFmt formatCode="0.0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ja-JP"/>
          </a:p>
        </c:txPr>
        <c:crossAx val="1965408603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ja-JP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847725</xdr:colOff>
      <xdr:row>1</xdr:row>
      <xdr:rowOff>180975</xdr:rowOff>
    </xdr:from>
    <xdr:ext cx="5715000" cy="3533775"/>
    <xdr:graphicFrame macro="">
      <xdr:nvGraphicFramePr>
        <xdr:cNvPr id="2" name="Chart 1" title="グラフ">
          <a:extLst>
            <a:ext uri="{FF2B5EF4-FFF2-40B4-BE49-F238E27FC236}">
              <a16:creationId xmlns:a16="http://schemas.microsoft.com/office/drawing/2014/main" id="{9892D632-8A6E-43BF-BB2F-67B7A8248E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463357</xdr:colOff>
      <xdr:row>0</xdr:row>
      <xdr:rowOff>171773</xdr:rowOff>
    </xdr:from>
    <xdr:to>
      <xdr:col>3</xdr:col>
      <xdr:colOff>1132945</xdr:colOff>
      <xdr:row>6</xdr:row>
      <xdr:rowOff>19779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98754C5-0394-930D-ACD8-16BA9D635E5B}"/>
            </a:ext>
          </a:extLst>
        </xdr:cNvPr>
        <xdr:cNvSpPr/>
      </xdr:nvSpPr>
      <xdr:spPr>
        <a:xfrm>
          <a:off x="463357" y="171773"/>
          <a:ext cx="14597471" cy="107264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1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1" i="0" u="none" strike="noStrike" kern="1200" cap="none" spc="0" normalizeH="0" baseline="0">
              <a:ln>
                <a:noFill/>
              </a:ln>
              <a:solidFill>
                <a:srgbClr val="094688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採用管理システムに迷った際は</a:t>
          </a:r>
          <a:r>
            <a:rPr kumimoji="1" lang="ja-JP" altLang="en-US" sz="3600" b="1" i="0" u="none" strike="noStrike" kern="1200" cap="none" spc="0" normalizeH="0" baseline="0">
              <a:ln>
                <a:noFill/>
              </a:ln>
              <a:solidFill>
                <a:srgbClr val="F35D9D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ゼクウ</a:t>
          </a:r>
          <a:r>
            <a:rPr kumimoji="1" lang="ja-JP" altLang="en-US" sz="2400" b="1" i="0" u="none" strike="noStrike" kern="1200" cap="none" spc="0" normalizeH="0" baseline="0">
              <a:ln>
                <a:noFill/>
              </a:ln>
              <a:solidFill>
                <a:srgbClr val="094688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にご相談ください</a:t>
          </a:r>
          <a:endParaRPr kumimoji="1" lang="en-US" altLang="ja-JP" sz="2000" b="0" i="0" u="none" strike="noStrike" kern="1200" cap="none" spc="0" normalizeH="0" baseline="0">
            <a:ln>
              <a:noFill/>
            </a:ln>
            <a:solidFill>
              <a:srgbClr val="094688"/>
            </a:solidFill>
            <a:effectLst/>
            <a:uLnTx/>
            <a:uFillTx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54"/>
  <sheetViews>
    <sheetView showGridLines="0" tabSelected="1" zoomScaleNormal="100" workbookViewId="0">
      <selection activeCell="D14" sqref="D14"/>
    </sheetView>
  </sheetViews>
  <sheetFormatPr defaultRowHeight="18" customHeight="1" x14ac:dyDescent="0.6"/>
  <cols>
    <col min="1" max="1" width="22.36328125" style="27" customWidth="1"/>
    <col min="2" max="2" width="93" style="28" customWidth="1"/>
    <col min="3" max="5" width="8.7265625" style="22"/>
    <col min="6" max="6" width="8.90625" style="22" customWidth="1"/>
    <col min="7" max="16384" width="8.7265625" style="22"/>
  </cols>
  <sheetData>
    <row r="1" spans="1:2" ht="34.5" customHeight="1" x14ac:dyDescent="0.95">
      <c r="A1" s="1" t="s">
        <v>164</v>
      </c>
      <c r="B1" s="29"/>
    </row>
    <row r="2" spans="1:2" s="19" customFormat="1" ht="24" customHeight="1" x14ac:dyDescent="0.65">
      <c r="A2" s="17" t="s">
        <v>165</v>
      </c>
      <c r="B2" s="18"/>
    </row>
    <row r="3" spans="1:2" ht="18" customHeight="1" x14ac:dyDescent="0.6">
      <c r="A3" s="20" t="s">
        <v>166</v>
      </c>
      <c r="B3" s="21"/>
    </row>
    <row r="4" spans="1:2" ht="18" customHeight="1" x14ac:dyDescent="0.6">
      <c r="A4" s="20" t="s">
        <v>0</v>
      </c>
      <c r="B4" s="21"/>
    </row>
    <row r="5" spans="1:2" ht="18" customHeight="1" x14ac:dyDescent="0.6">
      <c r="A5" s="20" t="s">
        <v>1</v>
      </c>
      <c r="B5" s="21"/>
    </row>
    <row r="6" spans="1:2" ht="18" customHeight="1" x14ac:dyDescent="0.6">
      <c r="A6" s="20"/>
      <c r="B6" s="21"/>
    </row>
    <row r="7" spans="1:2" ht="18" customHeight="1" x14ac:dyDescent="0.6">
      <c r="A7" s="20" t="s">
        <v>2</v>
      </c>
      <c r="B7" s="21"/>
    </row>
    <row r="8" spans="1:2" ht="18" customHeight="1" x14ac:dyDescent="0.6">
      <c r="A8" s="20"/>
      <c r="B8" s="21"/>
    </row>
    <row r="9" spans="1:2" ht="24" customHeight="1" x14ac:dyDescent="0.6">
      <c r="A9" s="17" t="s">
        <v>171</v>
      </c>
      <c r="B9" s="23"/>
    </row>
    <row r="10" spans="1:2" ht="20" customHeight="1" thickBot="1" x14ac:dyDescent="0.65">
      <c r="A10" s="4" t="s">
        <v>172</v>
      </c>
      <c r="B10" s="24"/>
    </row>
    <row r="11" spans="1:2" ht="18" customHeight="1" thickBot="1" x14ac:dyDescent="0.65">
      <c r="A11" s="15" t="s">
        <v>133</v>
      </c>
      <c r="B11" s="16" t="s">
        <v>134</v>
      </c>
    </row>
    <row r="12" spans="1:2" ht="18" customHeight="1" thickBot="1" x14ac:dyDescent="0.65">
      <c r="A12" s="5" t="s">
        <v>3</v>
      </c>
      <c r="B12" s="6" t="s">
        <v>135</v>
      </c>
    </row>
    <row r="13" spans="1:2" ht="18" customHeight="1" thickBot="1" x14ac:dyDescent="0.65">
      <c r="A13" s="5" t="s">
        <v>4</v>
      </c>
      <c r="B13" s="6" t="s">
        <v>136</v>
      </c>
    </row>
    <row r="14" spans="1:2" ht="18" customHeight="1" thickBot="1" x14ac:dyDescent="0.65">
      <c r="A14" s="5" t="s">
        <v>5</v>
      </c>
      <c r="B14" s="6" t="s">
        <v>137</v>
      </c>
    </row>
    <row r="15" spans="1:2" ht="18" customHeight="1" thickBot="1" x14ac:dyDescent="0.65">
      <c r="A15" s="5" t="s">
        <v>6</v>
      </c>
      <c r="B15" s="6" t="s">
        <v>138</v>
      </c>
    </row>
    <row r="16" spans="1:2" ht="18" customHeight="1" thickBot="1" x14ac:dyDescent="0.65">
      <c r="A16" s="5" t="s">
        <v>7</v>
      </c>
      <c r="B16" s="6" t="s">
        <v>139</v>
      </c>
    </row>
    <row r="17" spans="1:2" ht="18" customHeight="1" thickBot="1" x14ac:dyDescent="0.65">
      <c r="A17" s="5" t="s">
        <v>8</v>
      </c>
      <c r="B17" s="6" t="s">
        <v>140</v>
      </c>
    </row>
    <row r="18" spans="1:2" ht="18" customHeight="1" thickBot="1" x14ac:dyDescent="0.65">
      <c r="A18" s="5" t="s">
        <v>9</v>
      </c>
      <c r="B18" s="6" t="s">
        <v>141</v>
      </c>
    </row>
    <row r="19" spans="1:2" ht="20" customHeight="1" thickBot="1" x14ac:dyDescent="0.65">
      <c r="A19" s="4" t="s">
        <v>173</v>
      </c>
      <c r="B19" s="24"/>
    </row>
    <row r="20" spans="1:2" ht="18" customHeight="1" thickBot="1" x14ac:dyDescent="0.65">
      <c r="A20" s="15" t="s">
        <v>133</v>
      </c>
      <c r="B20" s="16" t="s">
        <v>134</v>
      </c>
    </row>
    <row r="21" spans="1:2" ht="18" customHeight="1" thickBot="1" x14ac:dyDescent="0.65">
      <c r="A21" s="5" t="s">
        <v>10</v>
      </c>
      <c r="B21" s="6" t="s">
        <v>157</v>
      </c>
    </row>
    <row r="22" spans="1:2" ht="18" customHeight="1" thickBot="1" x14ac:dyDescent="0.65">
      <c r="A22" s="5" t="s">
        <v>11</v>
      </c>
      <c r="B22" s="6" t="s">
        <v>142</v>
      </c>
    </row>
    <row r="23" spans="1:2" ht="18" customHeight="1" thickBot="1" x14ac:dyDescent="0.65">
      <c r="A23" s="5" t="s">
        <v>12</v>
      </c>
      <c r="B23" s="6" t="s">
        <v>158</v>
      </c>
    </row>
    <row r="24" spans="1:2" ht="18" customHeight="1" thickBot="1" x14ac:dyDescent="0.65">
      <c r="A24" s="5" t="s">
        <v>13</v>
      </c>
      <c r="B24" s="6" t="s">
        <v>143</v>
      </c>
    </row>
    <row r="25" spans="1:2" ht="18" customHeight="1" thickBot="1" x14ac:dyDescent="0.65">
      <c r="A25" s="5" t="s">
        <v>14</v>
      </c>
      <c r="B25" s="6" t="s">
        <v>144</v>
      </c>
    </row>
    <row r="26" spans="1:2" ht="20" customHeight="1" thickBot="1" x14ac:dyDescent="0.65">
      <c r="A26" s="7" t="s">
        <v>174</v>
      </c>
      <c r="B26" s="24"/>
    </row>
    <row r="27" spans="1:2" ht="18" customHeight="1" thickBot="1" x14ac:dyDescent="0.65">
      <c r="A27" s="15" t="s">
        <v>133</v>
      </c>
      <c r="B27" s="16" t="s">
        <v>134</v>
      </c>
    </row>
    <row r="28" spans="1:2" ht="36" customHeight="1" x14ac:dyDescent="0.6">
      <c r="A28" s="8" t="s">
        <v>15</v>
      </c>
      <c r="B28" s="9" t="s">
        <v>167</v>
      </c>
    </row>
    <row r="29" spans="1:2" ht="167" customHeight="1" thickBot="1" x14ac:dyDescent="0.65">
      <c r="A29" s="10"/>
      <c r="B29" s="11" t="e" vm="1">
        <v>#VALUE!</v>
      </c>
    </row>
    <row r="30" spans="1:2" ht="18" customHeight="1" thickBot="1" x14ac:dyDescent="0.65">
      <c r="A30" s="5" t="s">
        <v>163</v>
      </c>
      <c r="B30" s="6" t="s">
        <v>145</v>
      </c>
    </row>
    <row r="31" spans="1:2" ht="18" customHeight="1" thickBot="1" x14ac:dyDescent="0.65">
      <c r="A31" s="5" t="s">
        <v>17</v>
      </c>
      <c r="B31" s="6" t="s">
        <v>146</v>
      </c>
    </row>
    <row r="32" spans="1:2" ht="18" customHeight="1" thickBot="1" x14ac:dyDescent="0.65">
      <c r="A32" s="5" t="s">
        <v>18</v>
      </c>
      <c r="B32" s="6" t="s">
        <v>147</v>
      </c>
    </row>
    <row r="33" spans="1:2" ht="18" customHeight="1" thickBot="1" x14ac:dyDescent="0.65">
      <c r="A33" s="5" t="s">
        <v>19</v>
      </c>
      <c r="B33" s="6" t="s">
        <v>148</v>
      </c>
    </row>
    <row r="34" spans="1:2" ht="18" customHeight="1" thickBot="1" x14ac:dyDescent="0.65">
      <c r="A34" s="5" t="s">
        <v>20</v>
      </c>
      <c r="B34" s="6" t="s">
        <v>149</v>
      </c>
    </row>
    <row r="35" spans="1:2" ht="18" customHeight="1" thickBot="1" x14ac:dyDescent="0.65">
      <c r="A35" s="5" t="s">
        <v>21</v>
      </c>
      <c r="B35" s="6" t="s">
        <v>150</v>
      </c>
    </row>
    <row r="36" spans="1:2" ht="18" customHeight="1" thickBot="1" x14ac:dyDescent="0.65">
      <c r="A36" s="5" t="s">
        <v>22</v>
      </c>
      <c r="B36" s="6" t="s">
        <v>159</v>
      </c>
    </row>
    <row r="37" spans="1:2" ht="20" customHeight="1" thickBot="1" x14ac:dyDescent="0.65">
      <c r="A37" s="4" t="s">
        <v>168</v>
      </c>
      <c r="B37" s="24"/>
    </row>
    <row r="38" spans="1:2" ht="18" customHeight="1" thickBot="1" x14ac:dyDescent="0.65">
      <c r="A38" s="15" t="s">
        <v>133</v>
      </c>
      <c r="B38" s="16" t="s">
        <v>134</v>
      </c>
    </row>
    <row r="39" spans="1:2" ht="18" customHeight="1" thickBot="1" x14ac:dyDescent="0.65">
      <c r="A39" s="5" t="s">
        <v>23</v>
      </c>
      <c r="B39" s="6" t="s">
        <v>151</v>
      </c>
    </row>
    <row r="40" spans="1:2" ht="18" customHeight="1" thickBot="1" x14ac:dyDescent="0.65">
      <c r="A40" s="5" t="s">
        <v>24</v>
      </c>
      <c r="B40" s="6" t="s">
        <v>152</v>
      </c>
    </row>
    <row r="41" spans="1:2" ht="18" customHeight="1" thickBot="1" x14ac:dyDescent="0.65">
      <c r="A41" s="5" t="s">
        <v>25</v>
      </c>
      <c r="B41" s="6" t="s">
        <v>153</v>
      </c>
    </row>
    <row r="42" spans="1:2" ht="18" customHeight="1" x14ac:dyDescent="0.6">
      <c r="A42" s="25"/>
      <c r="B42" s="24"/>
    </row>
    <row r="43" spans="1:2" ht="24" customHeight="1" x14ac:dyDescent="0.6">
      <c r="A43" s="17" t="s">
        <v>175</v>
      </c>
      <c r="B43" s="23"/>
    </row>
    <row r="44" spans="1:2" s="19" customFormat="1" ht="20" customHeight="1" thickBot="1" x14ac:dyDescent="0.7">
      <c r="A44" s="12" t="s">
        <v>176</v>
      </c>
      <c r="B44" s="26"/>
    </row>
    <row r="45" spans="1:2" ht="18" customHeight="1" thickBot="1" x14ac:dyDescent="0.65">
      <c r="A45" s="15" t="s">
        <v>133</v>
      </c>
      <c r="B45" s="16" t="s">
        <v>134</v>
      </c>
    </row>
    <row r="46" spans="1:2" ht="36" customHeight="1" thickBot="1" x14ac:dyDescent="0.65">
      <c r="A46" s="5" t="s">
        <v>154</v>
      </c>
      <c r="B46" s="6" t="s">
        <v>169</v>
      </c>
    </row>
    <row r="47" spans="1:2" s="19" customFormat="1" ht="20" customHeight="1" thickBot="1" x14ac:dyDescent="0.7">
      <c r="A47" s="12" t="s">
        <v>177</v>
      </c>
      <c r="B47" s="26"/>
    </row>
    <row r="48" spans="1:2" ht="18" customHeight="1" thickBot="1" x14ac:dyDescent="0.65">
      <c r="A48" s="15" t="s">
        <v>133</v>
      </c>
      <c r="B48" s="16" t="s">
        <v>134</v>
      </c>
    </row>
    <row r="49" spans="1:2" ht="36" customHeight="1" thickBot="1" x14ac:dyDescent="0.65">
      <c r="A49" s="5" t="s">
        <v>160</v>
      </c>
      <c r="B49" s="6" t="s">
        <v>170</v>
      </c>
    </row>
    <row r="50" spans="1:2" ht="36" customHeight="1" thickBot="1" x14ac:dyDescent="0.65">
      <c r="A50" s="5" t="s">
        <v>112</v>
      </c>
      <c r="B50" s="6" t="s">
        <v>162</v>
      </c>
    </row>
    <row r="51" spans="1:2" ht="36" customHeight="1" thickBot="1" x14ac:dyDescent="0.65">
      <c r="A51" s="5" t="s">
        <v>120</v>
      </c>
      <c r="B51" s="6" t="s">
        <v>161</v>
      </c>
    </row>
    <row r="52" spans="1:2" s="19" customFormat="1" ht="20" customHeight="1" thickBot="1" x14ac:dyDescent="0.7">
      <c r="A52" s="12" t="s">
        <v>178</v>
      </c>
      <c r="B52" s="26"/>
    </row>
    <row r="53" spans="1:2" ht="18" customHeight="1" thickBot="1" x14ac:dyDescent="0.65">
      <c r="A53" s="15" t="s">
        <v>133</v>
      </c>
      <c r="B53" s="16" t="s">
        <v>134</v>
      </c>
    </row>
    <row r="54" spans="1:2" ht="36" customHeight="1" x14ac:dyDescent="0.6">
      <c r="A54" s="13" t="s">
        <v>155</v>
      </c>
      <c r="B54" s="14" t="s">
        <v>156</v>
      </c>
    </row>
  </sheetData>
  <phoneticPr fontId="5"/>
  <pageMargins left="0.75" right="0.75" top="1" bottom="1" header="0.5" footer="0.5"/>
  <pageSetup paperSize="9" scale="76" orientation="portrait" r:id="rId1"/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X1000"/>
  <sheetViews>
    <sheetView showGridLines="0" workbookViewId="0">
      <pane ySplit="2" topLeftCell="A3" activePane="bottomLeft" state="frozen"/>
      <selection pane="bottomLeft" activeCell="D19" sqref="D19"/>
    </sheetView>
  </sheetViews>
  <sheetFormatPr defaultRowHeight="16" x14ac:dyDescent="0.55000000000000004"/>
  <cols>
    <col min="1" max="1" width="8.7265625" style="37"/>
    <col min="2" max="3" width="13.6328125" style="37" customWidth="1"/>
    <col min="4" max="5" width="9.6328125" style="37" customWidth="1"/>
    <col min="6" max="8" width="18.6328125" style="37" customWidth="1"/>
    <col min="9" max="14" width="13.6328125" style="37" customWidth="1"/>
    <col min="15" max="20" width="13.6328125" style="41" customWidth="1"/>
    <col min="21" max="24" width="13.6328125" style="37" customWidth="1"/>
    <col min="25" max="16384" width="8.7265625" style="37"/>
  </cols>
  <sheetData>
    <row r="1" spans="1:24" s="3" customFormat="1" ht="17.5" x14ac:dyDescent="0.6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1"/>
      <c r="P1" s="31"/>
      <c r="Q1" s="31"/>
      <c r="R1" s="31"/>
      <c r="S1" s="31"/>
      <c r="T1" s="31"/>
      <c r="U1" s="30"/>
      <c r="V1" s="30"/>
      <c r="W1" s="30"/>
      <c r="X1" s="30"/>
    </row>
    <row r="2" spans="1:24" s="33" customFormat="1" ht="19" x14ac:dyDescent="0.2">
      <c r="B2" s="34" t="s">
        <v>3</v>
      </c>
      <c r="C2" s="34" t="s">
        <v>4</v>
      </c>
      <c r="D2" s="34" t="s">
        <v>5</v>
      </c>
      <c r="E2" s="34" t="s">
        <v>6</v>
      </c>
      <c r="F2" s="35" t="s">
        <v>7</v>
      </c>
      <c r="G2" s="34" t="s">
        <v>8</v>
      </c>
      <c r="H2" s="34" t="s">
        <v>9</v>
      </c>
      <c r="I2" s="34" t="s">
        <v>10</v>
      </c>
      <c r="J2" s="34" t="s">
        <v>11</v>
      </c>
      <c r="K2" s="34" t="s">
        <v>12</v>
      </c>
      <c r="L2" s="34" t="s">
        <v>13</v>
      </c>
      <c r="M2" s="34" t="s">
        <v>14</v>
      </c>
      <c r="N2" s="35" t="s">
        <v>15</v>
      </c>
      <c r="O2" s="36" t="s">
        <v>16</v>
      </c>
      <c r="P2" s="36" t="s">
        <v>17</v>
      </c>
      <c r="Q2" s="36" t="s">
        <v>18</v>
      </c>
      <c r="R2" s="36" t="s">
        <v>19</v>
      </c>
      <c r="S2" s="36" t="s">
        <v>20</v>
      </c>
      <c r="T2" s="36" t="s">
        <v>21</v>
      </c>
      <c r="U2" s="34" t="s">
        <v>22</v>
      </c>
      <c r="V2" s="34" t="s">
        <v>23</v>
      </c>
      <c r="W2" s="34" t="s">
        <v>24</v>
      </c>
      <c r="X2" s="34" t="s">
        <v>25</v>
      </c>
    </row>
    <row r="3" spans="1:24" x14ac:dyDescent="0.55000000000000004">
      <c r="B3" s="32" t="s">
        <v>26</v>
      </c>
      <c r="C3" s="32" t="s">
        <v>27</v>
      </c>
      <c r="D3" s="32"/>
      <c r="E3" s="32"/>
      <c r="F3" s="38"/>
      <c r="G3" s="32" t="s">
        <v>28</v>
      </c>
      <c r="H3" s="32"/>
      <c r="I3" s="32" t="s">
        <v>29</v>
      </c>
      <c r="J3" s="32"/>
      <c r="K3" s="32" t="s">
        <v>30</v>
      </c>
      <c r="L3" s="32" t="s">
        <v>31</v>
      </c>
      <c r="M3" s="32"/>
      <c r="N3" s="38" t="s">
        <v>32</v>
      </c>
      <c r="O3" s="39">
        <v>45757</v>
      </c>
      <c r="P3" s="39">
        <v>45762</v>
      </c>
      <c r="Q3" s="39">
        <v>45767</v>
      </c>
      <c r="R3" s="39">
        <v>45776</v>
      </c>
      <c r="S3" s="39"/>
      <c r="T3" s="39"/>
      <c r="U3" s="32" t="s">
        <v>33</v>
      </c>
      <c r="V3" s="32"/>
      <c r="W3" s="32"/>
      <c r="X3" s="32"/>
    </row>
    <row r="4" spans="1:24" x14ac:dyDescent="0.55000000000000004">
      <c r="B4" s="32" t="s">
        <v>34</v>
      </c>
      <c r="C4" s="32" t="s">
        <v>35</v>
      </c>
      <c r="D4" s="32"/>
      <c r="E4" s="32"/>
      <c r="F4" s="38"/>
      <c r="G4" s="32" t="s">
        <v>36</v>
      </c>
      <c r="H4" s="32"/>
      <c r="I4" s="32" t="s">
        <v>29</v>
      </c>
      <c r="J4" s="32"/>
      <c r="K4" s="32" t="s">
        <v>37</v>
      </c>
      <c r="L4" s="32" t="s">
        <v>38</v>
      </c>
      <c r="M4" s="32"/>
      <c r="N4" s="38" t="s">
        <v>39</v>
      </c>
      <c r="O4" s="39">
        <v>45762</v>
      </c>
      <c r="P4" s="39">
        <v>45767</v>
      </c>
      <c r="Q4" s="39"/>
      <c r="R4" s="39"/>
      <c r="S4" s="39"/>
      <c r="T4" s="39"/>
      <c r="U4" s="32" t="s">
        <v>40</v>
      </c>
      <c r="V4" s="32"/>
      <c r="W4" s="32"/>
      <c r="X4" s="32"/>
    </row>
    <row r="5" spans="1:24" x14ac:dyDescent="0.55000000000000004">
      <c r="B5" s="32" t="s">
        <v>41</v>
      </c>
      <c r="C5" s="32" t="s">
        <v>42</v>
      </c>
      <c r="D5" s="32"/>
      <c r="E5" s="32"/>
      <c r="F5" s="38"/>
      <c r="G5" s="32" t="s">
        <v>43</v>
      </c>
      <c r="H5" s="32"/>
      <c r="I5" s="32" t="s">
        <v>44</v>
      </c>
      <c r="J5" s="32"/>
      <c r="K5" s="32" t="s">
        <v>45</v>
      </c>
      <c r="L5" s="32" t="s">
        <v>46</v>
      </c>
      <c r="M5" s="32"/>
      <c r="N5" s="38" t="s">
        <v>47</v>
      </c>
      <c r="O5" s="39">
        <v>45770</v>
      </c>
      <c r="P5" s="39">
        <v>45775</v>
      </c>
      <c r="Q5" s="39">
        <v>45777</v>
      </c>
      <c r="R5" s="39"/>
      <c r="S5" s="39"/>
      <c r="T5" s="39"/>
      <c r="U5" s="32" t="s">
        <v>48</v>
      </c>
      <c r="V5" s="32"/>
      <c r="W5" s="32"/>
      <c r="X5" s="32"/>
    </row>
    <row r="6" spans="1:24" x14ac:dyDescent="0.55000000000000004">
      <c r="B6" s="32" t="s">
        <v>49</v>
      </c>
      <c r="C6" s="32" t="s">
        <v>50</v>
      </c>
      <c r="D6" s="32"/>
      <c r="E6" s="32"/>
      <c r="F6" s="38"/>
      <c r="G6" s="32">
        <v>0</v>
      </c>
      <c r="H6" s="32"/>
      <c r="I6" s="32" t="s">
        <v>51</v>
      </c>
      <c r="J6" s="32"/>
      <c r="K6" s="32" t="s">
        <v>52</v>
      </c>
      <c r="L6" s="32" t="s">
        <v>38</v>
      </c>
      <c r="M6" s="32"/>
      <c r="N6" s="38" t="s">
        <v>53</v>
      </c>
      <c r="O6" s="39">
        <v>45772</v>
      </c>
      <c r="P6" s="39">
        <v>45776</v>
      </c>
      <c r="Q6" s="39"/>
      <c r="R6" s="39"/>
      <c r="S6" s="39"/>
      <c r="T6" s="39"/>
      <c r="U6" s="32" t="s">
        <v>33</v>
      </c>
      <c r="V6" s="32"/>
      <c r="W6" s="32"/>
      <c r="X6" s="32"/>
    </row>
    <row r="7" spans="1:24" x14ac:dyDescent="0.55000000000000004">
      <c r="B7" s="32" t="s">
        <v>54</v>
      </c>
      <c r="C7" s="32" t="s">
        <v>55</v>
      </c>
      <c r="D7" s="32"/>
      <c r="E7" s="32"/>
      <c r="F7" s="38"/>
      <c r="G7" s="32"/>
      <c r="H7" s="32"/>
      <c r="I7" s="32" t="s">
        <v>29</v>
      </c>
      <c r="J7" s="32"/>
      <c r="K7" s="32" t="s">
        <v>56</v>
      </c>
      <c r="L7" s="32" t="s">
        <v>57</v>
      </c>
      <c r="M7" s="32"/>
      <c r="N7" s="38" t="s">
        <v>58</v>
      </c>
      <c r="O7" s="39">
        <v>45748</v>
      </c>
      <c r="P7" s="39">
        <v>45749</v>
      </c>
      <c r="Q7" s="39">
        <v>45750</v>
      </c>
      <c r="R7" s="39">
        <v>45751</v>
      </c>
      <c r="S7" s="39">
        <v>45752</v>
      </c>
      <c r="T7" s="39">
        <v>45782</v>
      </c>
      <c r="U7" s="32"/>
      <c r="V7" s="32"/>
      <c r="W7" s="32"/>
      <c r="X7" s="32"/>
    </row>
    <row r="8" spans="1:24" x14ac:dyDescent="0.55000000000000004">
      <c r="B8" s="32" t="s">
        <v>59</v>
      </c>
      <c r="C8" s="32" t="s">
        <v>60</v>
      </c>
      <c r="D8" s="32"/>
      <c r="E8" s="32"/>
      <c r="F8" s="38"/>
      <c r="G8" s="32"/>
      <c r="H8" s="32"/>
      <c r="I8" s="32" t="s">
        <v>61</v>
      </c>
      <c r="J8" s="32"/>
      <c r="K8" s="32" t="s">
        <v>62</v>
      </c>
      <c r="L8" s="32" t="s">
        <v>63</v>
      </c>
      <c r="M8" s="32"/>
      <c r="N8" s="38" t="s">
        <v>64</v>
      </c>
      <c r="O8" s="39">
        <v>45776</v>
      </c>
      <c r="P8" s="39"/>
      <c r="Q8" s="39"/>
      <c r="R8" s="39"/>
      <c r="S8" s="39"/>
      <c r="T8" s="39"/>
      <c r="U8" s="32"/>
      <c r="V8" s="32"/>
      <c r="W8" s="32"/>
      <c r="X8" s="32"/>
    </row>
    <row r="9" spans="1:24" x14ac:dyDescent="0.55000000000000004">
      <c r="B9" s="32" t="s">
        <v>65</v>
      </c>
      <c r="C9" s="32" t="s">
        <v>66</v>
      </c>
      <c r="D9" s="32"/>
      <c r="E9" s="32"/>
      <c r="F9" s="38"/>
      <c r="G9" s="32"/>
      <c r="H9" s="32"/>
      <c r="I9" s="32" t="s">
        <v>44</v>
      </c>
      <c r="J9" s="32"/>
      <c r="K9" s="32" t="s">
        <v>67</v>
      </c>
      <c r="L9" s="32" t="s">
        <v>63</v>
      </c>
      <c r="M9" s="32"/>
      <c r="N9" s="38" t="s">
        <v>68</v>
      </c>
      <c r="O9" s="39">
        <v>45757</v>
      </c>
      <c r="P9" s="39">
        <v>45762</v>
      </c>
      <c r="Q9" s="39">
        <v>45767</v>
      </c>
      <c r="R9" s="39">
        <v>45772</v>
      </c>
      <c r="S9" s="39">
        <v>45776</v>
      </c>
      <c r="T9" s="39"/>
      <c r="U9" s="32"/>
      <c r="V9" s="32"/>
      <c r="W9" s="32"/>
      <c r="X9" s="32"/>
    </row>
    <row r="10" spans="1:24" x14ac:dyDescent="0.55000000000000004">
      <c r="B10" s="32"/>
      <c r="C10" s="32"/>
      <c r="D10" s="32"/>
      <c r="E10" s="32"/>
      <c r="F10" s="38"/>
      <c r="G10" s="32"/>
      <c r="H10" s="32"/>
      <c r="I10" s="32"/>
      <c r="J10" s="32"/>
      <c r="K10" s="32"/>
      <c r="L10" s="32"/>
      <c r="M10" s="32"/>
      <c r="N10" s="38"/>
      <c r="O10" s="39"/>
      <c r="P10" s="39"/>
      <c r="Q10" s="39"/>
      <c r="R10" s="39"/>
      <c r="S10" s="39"/>
      <c r="T10" s="39"/>
      <c r="U10" s="32"/>
      <c r="V10" s="32"/>
      <c r="W10" s="32"/>
      <c r="X10" s="32"/>
    </row>
    <row r="11" spans="1:24" x14ac:dyDescent="0.55000000000000004">
      <c r="B11" s="32"/>
      <c r="C11" s="32"/>
      <c r="D11" s="32"/>
      <c r="E11" s="32"/>
      <c r="F11" s="38"/>
      <c r="G11" s="32"/>
      <c r="H11" s="32"/>
      <c r="I11" s="32"/>
      <c r="J11" s="32"/>
      <c r="K11" s="32"/>
      <c r="L11" s="32"/>
      <c r="M11" s="32"/>
      <c r="N11" s="38"/>
      <c r="O11" s="39"/>
      <c r="P11" s="39"/>
      <c r="Q11" s="39"/>
      <c r="R11" s="39"/>
      <c r="S11" s="39"/>
      <c r="T11" s="39"/>
      <c r="U11" s="32"/>
      <c r="V11" s="32"/>
      <c r="W11" s="32"/>
      <c r="X11" s="32"/>
    </row>
    <row r="12" spans="1:24" x14ac:dyDescent="0.55000000000000004">
      <c r="B12" s="32"/>
      <c r="C12" s="32"/>
      <c r="D12" s="32"/>
      <c r="E12" s="32"/>
      <c r="F12" s="38"/>
      <c r="G12" s="32"/>
      <c r="H12" s="32"/>
      <c r="I12" s="32"/>
      <c r="J12" s="32"/>
      <c r="K12" s="32"/>
      <c r="L12" s="32"/>
      <c r="M12" s="32"/>
      <c r="N12" s="38"/>
      <c r="O12" s="39"/>
      <c r="P12" s="39"/>
      <c r="Q12" s="39"/>
      <c r="R12" s="39"/>
      <c r="S12" s="39"/>
      <c r="T12" s="39"/>
      <c r="U12" s="32"/>
      <c r="V12" s="32"/>
      <c r="W12" s="32"/>
      <c r="X12" s="32"/>
    </row>
    <row r="13" spans="1:24" x14ac:dyDescent="0.55000000000000004">
      <c r="B13" s="32"/>
      <c r="C13" s="32"/>
      <c r="D13" s="32"/>
      <c r="E13" s="32"/>
      <c r="F13" s="38"/>
      <c r="G13" s="32"/>
      <c r="H13" s="32"/>
      <c r="I13" s="32"/>
      <c r="J13" s="32"/>
      <c r="K13" s="32"/>
      <c r="L13" s="32"/>
      <c r="M13" s="32"/>
      <c r="N13" s="38"/>
      <c r="O13" s="39"/>
      <c r="P13" s="39"/>
      <c r="Q13" s="39"/>
      <c r="R13" s="39"/>
      <c r="S13" s="39"/>
      <c r="T13" s="39"/>
      <c r="U13" s="32"/>
      <c r="V13" s="32"/>
      <c r="W13" s="32"/>
      <c r="X13" s="32"/>
    </row>
    <row r="14" spans="1:24" x14ac:dyDescent="0.55000000000000004">
      <c r="B14" s="32"/>
      <c r="C14" s="32"/>
      <c r="D14" s="32"/>
      <c r="E14" s="32"/>
      <c r="F14" s="38"/>
      <c r="G14" s="32"/>
      <c r="H14" s="32"/>
      <c r="I14" s="32"/>
      <c r="J14" s="32"/>
      <c r="K14" s="32"/>
      <c r="L14" s="32"/>
      <c r="M14" s="32"/>
      <c r="N14" s="38"/>
      <c r="O14" s="39"/>
      <c r="P14" s="39"/>
      <c r="Q14" s="39"/>
      <c r="R14" s="39"/>
      <c r="S14" s="39"/>
      <c r="T14" s="39"/>
      <c r="U14" s="32"/>
      <c r="V14" s="32"/>
      <c r="W14" s="32"/>
      <c r="X14" s="32"/>
    </row>
    <row r="15" spans="1:24" x14ac:dyDescent="0.55000000000000004">
      <c r="B15" s="32"/>
      <c r="C15" s="32"/>
      <c r="D15" s="32"/>
      <c r="E15" s="32"/>
      <c r="F15" s="38"/>
      <c r="G15" s="32"/>
      <c r="H15" s="32"/>
      <c r="I15" s="32"/>
      <c r="J15" s="32"/>
      <c r="K15" s="32"/>
      <c r="L15" s="32"/>
      <c r="M15" s="32"/>
      <c r="N15" s="38"/>
      <c r="O15" s="39"/>
      <c r="P15" s="39"/>
      <c r="Q15" s="39"/>
      <c r="R15" s="39"/>
      <c r="S15" s="39"/>
      <c r="T15" s="39"/>
      <c r="U15" s="32"/>
      <c r="V15" s="32"/>
      <c r="W15" s="32"/>
      <c r="X15" s="32"/>
    </row>
    <row r="16" spans="1:24" x14ac:dyDescent="0.55000000000000004">
      <c r="B16" s="32"/>
      <c r="C16" s="32"/>
      <c r="D16" s="32"/>
      <c r="E16" s="32"/>
      <c r="F16" s="38"/>
      <c r="G16" s="32"/>
      <c r="H16" s="32"/>
      <c r="I16" s="32"/>
      <c r="J16" s="32"/>
      <c r="K16" s="32"/>
      <c r="L16" s="32"/>
      <c r="M16" s="32"/>
      <c r="N16" s="38"/>
      <c r="O16" s="39"/>
      <c r="P16" s="39"/>
      <c r="Q16" s="39"/>
      <c r="R16" s="39"/>
      <c r="S16" s="39"/>
      <c r="T16" s="39"/>
      <c r="U16" s="32"/>
      <c r="V16" s="32"/>
      <c r="W16" s="32"/>
      <c r="X16" s="32"/>
    </row>
    <row r="17" spans="2:24" x14ac:dyDescent="0.55000000000000004">
      <c r="B17" s="32"/>
      <c r="C17" s="32"/>
      <c r="D17" s="32"/>
      <c r="E17" s="32"/>
      <c r="F17" s="38"/>
      <c r="G17" s="32"/>
      <c r="H17" s="32"/>
      <c r="I17" s="32"/>
      <c r="J17" s="32"/>
      <c r="K17" s="32"/>
      <c r="L17" s="32"/>
      <c r="M17" s="32"/>
      <c r="N17" s="38"/>
      <c r="O17" s="39"/>
      <c r="P17" s="39"/>
      <c r="Q17" s="39"/>
      <c r="R17" s="39"/>
      <c r="S17" s="39"/>
      <c r="T17" s="39"/>
      <c r="U17" s="32"/>
      <c r="V17" s="32"/>
      <c r="W17" s="32"/>
      <c r="X17" s="32"/>
    </row>
    <row r="18" spans="2:24" x14ac:dyDescent="0.55000000000000004">
      <c r="B18" s="32"/>
      <c r="C18" s="32"/>
      <c r="D18" s="32"/>
      <c r="E18" s="32"/>
      <c r="F18" s="38"/>
      <c r="G18" s="32"/>
      <c r="H18" s="32"/>
      <c r="I18" s="32"/>
      <c r="J18" s="32"/>
      <c r="K18" s="32"/>
      <c r="L18" s="32"/>
      <c r="M18" s="32"/>
      <c r="N18" s="38"/>
      <c r="O18" s="39"/>
      <c r="P18" s="39"/>
      <c r="Q18" s="39"/>
      <c r="R18" s="39"/>
      <c r="S18" s="39"/>
      <c r="T18" s="39"/>
      <c r="U18" s="32"/>
      <c r="V18" s="32"/>
      <c r="W18" s="32"/>
      <c r="X18" s="32"/>
    </row>
    <row r="19" spans="2:24" x14ac:dyDescent="0.55000000000000004">
      <c r="B19" s="32"/>
      <c r="C19" s="32"/>
      <c r="D19" s="32"/>
      <c r="E19" s="32"/>
      <c r="F19" s="38"/>
      <c r="G19" s="32"/>
      <c r="H19" s="32"/>
      <c r="I19" s="32"/>
      <c r="J19" s="32"/>
      <c r="K19" s="32"/>
      <c r="L19" s="32"/>
      <c r="M19" s="32"/>
      <c r="N19" s="38"/>
      <c r="O19" s="39"/>
      <c r="P19" s="39"/>
      <c r="Q19" s="39"/>
      <c r="R19" s="39"/>
      <c r="S19" s="39"/>
      <c r="T19" s="39"/>
      <c r="U19" s="32"/>
      <c r="V19" s="32"/>
      <c r="W19" s="32"/>
      <c r="X19" s="32"/>
    </row>
    <row r="20" spans="2:24" x14ac:dyDescent="0.55000000000000004">
      <c r="B20" s="32"/>
      <c r="C20" s="32"/>
      <c r="D20" s="32"/>
      <c r="E20" s="32"/>
      <c r="F20" s="38"/>
      <c r="G20" s="32"/>
      <c r="H20" s="32"/>
      <c r="I20" s="32"/>
      <c r="J20" s="32"/>
      <c r="K20" s="32"/>
      <c r="L20" s="32"/>
      <c r="M20" s="32"/>
      <c r="N20" s="38"/>
      <c r="O20" s="39"/>
      <c r="P20" s="39"/>
      <c r="Q20" s="39"/>
      <c r="R20" s="39"/>
      <c r="S20" s="39"/>
      <c r="T20" s="39"/>
      <c r="U20" s="32"/>
      <c r="V20" s="32"/>
      <c r="W20" s="32"/>
      <c r="X20" s="32"/>
    </row>
    <row r="21" spans="2:24" x14ac:dyDescent="0.55000000000000004">
      <c r="B21" s="32"/>
      <c r="C21" s="32"/>
      <c r="D21" s="32"/>
      <c r="E21" s="32"/>
      <c r="F21" s="38"/>
      <c r="G21" s="32"/>
      <c r="H21" s="32"/>
      <c r="I21" s="32"/>
      <c r="J21" s="32"/>
      <c r="K21" s="32"/>
      <c r="L21" s="32"/>
      <c r="M21" s="32"/>
      <c r="N21" s="38"/>
      <c r="O21" s="39"/>
      <c r="P21" s="39"/>
      <c r="Q21" s="39"/>
      <c r="R21" s="39"/>
      <c r="S21" s="39"/>
      <c r="T21" s="39"/>
      <c r="U21" s="32"/>
      <c r="V21" s="32"/>
      <c r="W21" s="32"/>
      <c r="X21" s="32"/>
    </row>
    <row r="22" spans="2:24" x14ac:dyDescent="0.55000000000000004">
      <c r="B22" s="32"/>
      <c r="C22" s="32"/>
      <c r="D22" s="32"/>
      <c r="E22" s="32"/>
      <c r="F22" s="38"/>
      <c r="G22" s="32"/>
      <c r="H22" s="32"/>
      <c r="I22" s="32"/>
      <c r="J22" s="32"/>
      <c r="K22" s="32"/>
      <c r="L22" s="32"/>
      <c r="M22" s="32"/>
      <c r="N22" s="38"/>
      <c r="O22" s="39"/>
      <c r="P22" s="39"/>
      <c r="Q22" s="39"/>
      <c r="R22" s="39"/>
      <c r="S22" s="39"/>
      <c r="T22" s="39"/>
      <c r="U22" s="32"/>
      <c r="V22" s="32"/>
      <c r="W22" s="32"/>
      <c r="X22" s="32"/>
    </row>
    <row r="23" spans="2:24" x14ac:dyDescent="0.55000000000000004">
      <c r="B23" s="32"/>
      <c r="C23" s="32"/>
      <c r="D23" s="32"/>
      <c r="E23" s="32"/>
      <c r="F23" s="38"/>
      <c r="G23" s="32"/>
      <c r="H23" s="32"/>
      <c r="I23" s="32"/>
      <c r="J23" s="32"/>
      <c r="K23" s="32"/>
      <c r="L23" s="32"/>
      <c r="M23" s="32"/>
      <c r="N23" s="38"/>
      <c r="O23" s="39"/>
      <c r="P23" s="39"/>
      <c r="Q23" s="39"/>
      <c r="R23" s="39"/>
      <c r="S23" s="39"/>
      <c r="T23" s="39"/>
      <c r="U23" s="32"/>
      <c r="V23" s="32"/>
      <c r="W23" s="32"/>
      <c r="X23" s="32"/>
    </row>
    <row r="24" spans="2:24" x14ac:dyDescent="0.55000000000000004">
      <c r="B24" s="32"/>
      <c r="C24" s="32"/>
      <c r="D24" s="32"/>
      <c r="E24" s="32"/>
      <c r="F24" s="38"/>
      <c r="G24" s="32"/>
      <c r="H24" s="32"/>
      <c r="I24" s="32"/>
      <c r="J24" s="32"/>
      <c r="K24" s="32"/>
      <c r="L24" s="32"/>
      <c r="M24" s="32"/>
      <c r="N24" s="38"/>
      <c r="O24" s="39"/>
      <c r="P24" s="39"/>
      <c r="Q24" s="39"/>
      <c r="R24" s="39"/>
      <c r="S24" s="39"/>
      <c r="T24" s="39"/>
      <c r="U24" s="32"/>
      <c r="V24" s="32"/>
      <c r="W24" s="32"/>
      <c r="X24" s="32"/>
    </row>
    <row r="25" spans="2:24" x14ac:dyDescent="0.55000000000000004">
      <c r="B25" s="32"/>
      <c r="C25" s="32"/>
      <c r="D25" s="32"/>
      <c r="E25" s="32"/>
      <c r="F25" s="38"/>
      <c r="G25" s="32"/>
      <c r="H25" s="32"/>
      <c r="I25" s="32"/>
      <c r="J25" s="32"/>
      <c r="K25" s="32"/>
      <c r="L25" s="32"/>
      <c r="M25" s="32"/>
      <c r="N25" s="38"/>
      <c r="O25" s="39"/>
      <c r="P25" s="39"/>
      <c r="Q25" s="39"/>
      <c r="R25" s="39"/>
      <c r="S25" s="39"/>
      <c r="T25" s="39"/>
      <c r="U25" s="32"/>
      <c r="V25" s="32"/>
      <c r="W25" s="32"/>
      <c r="X25" s="32"/>
    </row>
    <row r="26" spans="2:24" x14ac:dyDescent="0.55000000000000004">
      <c r="B26" s="32"/>
      <c r="C26" s="32"/>
      <c r="D26" s="32"/>
      <c r="E26" s="32"/>
      <c r="F26" s="38"/>
      <c r="G26" s="32"/>
      <c r="H26" s="32"/>
      <c r="I26" s="32"/>
      <c r="J26" s="32"/>
      <c r="K26" s="32"/>
      <c r="L26" s="32"/>
      <c r="M26" s="32"/>
      <c r="N26" s="38"/>
      <c r="O26" s="39"/>
      <c r="P26" s="39"/>
      <c r="Q26" s="39"/>
      <c r="R26" s="39"/>
      <c r="S26" s="39"/>
      <c r="T26" s="39"/>
      <c r="U26" s="32"/>
      <c r="V26" s="32"/>
      <c r="W26" s="32"/>
      <c r="X26" s="32"/>
    </row>
    <row r="27" spans="2:24" x14ac:dyDescent="0.55000000000000004">
      <c r="B27" s="32"/>
      <c r="C27" s="32"/>
      <c r="D27" s="32"/>
      <c r="E27" s="32"/>
      <c r="F27" s="38"/>
      <c r="G27" s="32"/>
      <c r="H27" s="32"/>
      <c r="I27" s="32"/>
      <c r="J27" s="32"/>
      <c r="K27" s="32"/>
      <c r="L27" s="32"/>
      <c r="M27" s="32"/>
      <c r="N27" s="38"/>
      <c r="O27" s="39"/>
      <c r="P27" s="39"/>
      <c r="Q27" s="39"/>
      <c r="R27" s="39"/>
      <c r="S27" s="39"/>
      <c r="T27" s="39"/>
      <c r="U27" s="32"/>
      <c r="V27" s="32"/>
      <c r="W27" s="32"/>
      <c r="X27" s="32"/>
    </row>
    <row r="28" spans="2:24" x14ac:dyDescent="0.55000000000000004">
      <c r="F28" s="40"/>
      <c r="N28" s="40"/>
    </row>
    <row r="29" spans="2:24" x14ac:dyDescent="0.55000000000000004">
      <c r="F29" s="40"/>
      <c r="N29" s="40"/>
    </row>
    <row r="30" spans="2:24" x14ac:dyDescent="0.55000000000000004">
      <c r="F30" s="40"/>
      <c r="N30" s="40"/>
    </row>
    <row r="31" spans="2:24" x14ac:dyDescent="0.55000000000000004">
      <c r="F31" s="40"/>
      <c r="N31" s="40"/>
    </row>
    <row r="32" spans="2:24" x14ac:dyDescent="0.55000000000000004">
      <c r="F32" s="40"/>
      <c r="N32" s="40"/>
    </row>
    <row r="33" spans="6:14" x14ac:dyDescent="0.55000000000000004">
      <c r="F33" s="40"/>
      <c r="N33" s="40"/>
    </row>
    <row r="34" spans="6:14" x14ac:dyDescent="0.55000000000000004">
      <c r="F34" s="40"/>
      <c r="N34" s="40"/>
    </row>
    <row r="35" spans="6:14" x14ac:dyDescent="0.55000000000000004">
      <c r="F35" s="40"/>
      <c r="N35" s="40"/>
    </row>
    <row r="36" spans="6:14" x14ac:dyDescent="0.55000000000000004">
      <c r="F36" s="40"/>
      <c r="N36" s="40"/>
    </row>
    <row r="37" spans="6:14" x14ac:dyDescent="0.55000000000000004">
      <c r="F37" s="40"/>
      <c r="N37" s="40"/>
    </row>
    <row r="38" spans="6:14" x14ac:dyDescent="0.55000000000000004">
      <c r="F38" s="40"/>
      <c r="N38" s="40"/>
    </row>
    <row r="39" spans="6:14" x14ac:dyDescent="0.55000000000000004">
      <c r="F39" s="40"/>
      <c r="N39" s="40"/>
    </row>
    <row r="40" spans="6:14" x14ac:dyDescent="0.55000000000000004">
      <c r="F40" s="40"/>
      <c r="N40" s="40"/>
    </row>
    <row r="41" spans="6:14" x14ac:dyDescent="0.55000000000000004">
      <c r="F41" s="40"/>
      <c r="N41" s="40"/>
    </row>
    <row r="42" spans="6:14" x14ac:dyDescent="0.55000000000000004">
      <c r="F42" s="40"/>
      <c r="N42" s="40"/>
    </row>
    <row r="43" spans="6:14" x14ac:dyDescent="0.55000000000000004">
      <c r="F43" s="40"/>
      <c r="N43" s="40"/>
    </row>
    <row r="44" spans="6:14" x14ac:dyDescent="0.55000000000000004">
      <c r="F44" s="40"/>
      <c r="N44" s="40"/>
    </row>
    <row r="45" spans="6:14" x14ac:dyDescent="0.55000000000000004">
      <c r="F45" s="40"/>
      <c r="N45" s="40"/>
    </row>
    <row r="46" spans="6:14" x14ac:dyDescent="0.55000000000000004">
      <c r="F46" s="40"/>
      <c r="N46" s="40"/>
    </row>
    <row r="47" spans="6:14" x14ac:dyDescent="0.55000000000000004">
      <c r="F47" s="40"/>
      <c r="N47" s="40"/>
    </row>
    <row r="48" spans="6:14" x14ac:dyDescent="0.55000000000000004">
      <c r="F48" s="40"/>
      <c r="N48" s="40"/>
    </row>
    <row r="49" spans="6:14" x14ac:dyDescent="0.55000000000000004">
      <c r="F49" s="40"/>
      <c r="N49" s="40"/>
    </row>
    <row r="50" spans="6:14" x14ac:dyDescent="0.55000000000000004">
      <c r="F50" s="40"/>
      <c r="N50" s="40"/>
    </row>
    <row r="51" spans="6:14" x14ac:dyDescent="0.55000000000000004">
      <c r="F51" s="40"/>
      <c r="N51" s="40"/>
    </row>
    <row r="52" spans="6:14" x14ac:dyDescent="0.55000000000000004">
      <c r="F52" s="40"/>
      <c r="N52" s="40"/>
    </row>
    <row r="53" spans="6:14" x14ac:dyDescent="0.55000000000000004">
      <c r="F53" s="40"/>
      <c r="N53" s="40"/>
    </row>
    <row r="54" spans="6:14" x14ac:dyDescent="0.55000000000000004">
      <c r="F54" s="40"/>
      <c r="N54" s="40"/>
    </row>
    <row r="55" spans="6:14" x14ac:dyDescent="0.55000000000000004">
      <c r="F55" s="40"/>
      <c r="N55" s="40"/>
    </row>
    <row r="56" spans="6:14" x14ac:dyDescent="0.55000000000000004">
      <c r="F56" s="40"/>
      <c r="N56" s="40"/>
    </row>
    <row r="57" spans="6:14" x14ac:dyDescent="0.55000000000000004">
      <c r="F57" s="40"/>
      <c r="N57" s="40"/>
    </row>
    <row r="58" spans="6:14" x14ac:dyDescent="0.55000000000000004">
      <c r="F58" s="40"/>
      <c r="N58" s="40"/>
    </row>
    <row r="59" spans="6:14" x14ac:dyDescent="0.55000000000000004">
      <c r="F59" s="40"/>
      <c r="N59" s="40"/>
    </row>
    <row r="60" spans="6:14" x14ac:dyDescent="0.55000000000000004">
      <c r="F60" s="40"/>
      <c r="N60" s="40"/>
    </row>
    <row r="61" spans="6:14" x14ac:dyDescent="0.55000000000000004">
      <c r="F61" s="40"/>
      <c r="N61" s="40"/>
    </row>
    <row r="62" spans="6:14" x14ac:dyDescent="0.55000000000000004">
      <c r="F62" s="40"/>
      <c r="N62" s="40"/>
    </row>
    <row r="63" spans="6:14" x14ac:dyDescent="0.55000000000000004">
      <c r="F63" s="40"/>
      <c r="N63" s="40"/>
    </row>
    <row r="64" spans="6:14" x14ac:dyDescent="0.55000000000000004">
      <c r="F64" s="40"/>
      <c r="N64" s="40"/>
    </row>
    <row r="65" spans="6:14" x14ac:dyDescent="0.55000000000000004">
      <c r="F65" s="40"/>
      <c r="N65" s="40"/>
    </row>
    <row r="66" spans="6:14" x14ac:dyDescent="0.55000000000000004">
      <c r="F66" s="40"/>
      <c r="N66" s="40"/>
    </row>
    <row r="67" spans="6:14" x14ac:dyDescent="0.55000000000000004">
      <c r="F67" s="40"/>
      <c r="N67" s="40"/>
    </row>
    <row r="68" spans="6:14" x14ac:dyDescent="0.55000000000000004">
      <c r="F68" s="40"/>
      <c r="N68" s="40"/>
    </row>
    <row r="69" spans="6:14" x14ac:dyDescent="0.55000000000000004">
      <c r="F69" s="40"/>
      <c r="N69" s="40"/>
    </row>
    <row r="70" spans="6:14" x14ac:dyDescent="0.55000000000000004">
      <c r="F70" s="40"/>
      <c r="N70" s="40"/>
    </row>
    <row r="71" spans="6:14" x14ac:dyDescent="0.55000000000000004">
      <c r="F71" s="40"/>
      <c r="N71" s="40"/>
    </row>
    <row r="72" spans="6:14" x14ac:dyDescent="0.55000000000000004">
      <c r="F72" s="40"/>
      <c r="N72" s="40"/>
    </row>
    <row r="73" spans="6:14" x14ac:dyDescent="0.55000000000000004">
      <c r="F73" s="40"/>
      <c r="N73" s="40"/>
    </row>
    <row r="74" spans="6:14" x14ac:dyDescent="0.55000000000000004">
      <c r="F74" s="40"/>
      <c r="N74" s="40"/>
    </row>
    <row r="75" spans="6:14" x14ac:dyDescent="0.55000000000000004">
      <c r="F75" s="40"/>
      <c r="N75" s="40"/>
    </row>
    <row r="76" spans="6:14" x14ac:dyDescent="0.55000000000000004">
      <c r="F76" s="40"/>
      <c r="N76" s="40"/>
    </row>
    <row r="77" spans="6:14" x14ac:dyDescent="0.55000000000000004">
      <c r="F77" s="40"/>
      <c r="N77" s="40"/>
    </row>
    <row r="78" spans="6:14" x14ac:dyDescent="0.55000000000000004">
      <c r="F78" s="40"/>
      <c r="N78" s="40"/>
    </row>
    <row r="79" spans="6:14" x14ac:dyDescent="0.55000000000000004">
      <c r="F79" s="40"/>
      <c r="N79" s="40"/>
    </row>
    <row r="80" spans="6:14" x14ac:dyDescent="0.55000000000000004">
      <c r="F80" s="40"/>
      <c r="N80" s="40"/>
    </row>
    <row r="81" spans="6:14" x14ac:dyDescent="0.55000000000000004">
      <c r="F81" s="40"/>
      <c r="N81" s="40"/>
    </row>
    <row r="82" spans="6:14" x14ac:dyDescent="0.55000000000000004">
      <c r="F82" s="40"/>
      <c r="N82" s="40"/>
    </row>
    <row r="83" spans="6:14" x14ac:dyDescent="0.55000000000000004">
      <c r="F83" s="40"/>
      <c r="N83" s="40"/>
    </row>
    <row r="84" spans="6:14" x14ac:dyDescent="0.55000000000000004">
      <c r="F84" s="40"/>
      <c r="N84" s="40"/>
    </row>
    <row r="85" spans="6:14" x14ac:dyDescent="0.55000000000000004">
      <c r="F85" s="40"/>
      <c r="N85" s="40"/>
    </row>
    <row r="86" spans="6:14" x14ac:dyDescent="0.55000000000000004">
      <c r="F86" s="40"/>
      <c r="N86" s="40"/>
    </row>
    <row r="87" spans="6:14" x14ac:dyDescent="0.55000000000000004">
      <c r="F87" s="40"/>
      <c r="N87" s="40"/>
    </row>
    <row r="88" spans="6:14" x14ac:dyDescent="0.55000000000000004">
      <c r="F88" s="40"/>
      <c r="N88" s="40"/>
    </row>
    <row r="89" spans="6:14" x14ac:dyDescent="0.55000000000000004">
      <c r="F89" s="40"/>
      <c r="N89" s="40"/>
    </row>
    <row r="90" spans="6:14" x14ac:dyDescent="0.55000000000000004">
      <c r="F90" s="40"/>
      <c r="N90" s="40"/>
    </row>
    <row r="91" spans="6:14" x14ac:dyDescent="0.55000000000000004">
      <c r="F91" s="40"/>
      <c r="N91" s="40"/>
    </row>
    <row r="92" spans="6:14" x14ac:dyDescent="0.55000000000000004">
      <c r="F92" s="40"/>
      <c r="N92" s="40"/>
    </row>
    <row r="93" spans="6:14" x14ac:dyDescent="0.55000000000000004">
      <c r="F93" s="40"/>
      <c r="N93" s="40"/>
    </row>
    <row r="94" spans="6:14" x14ac:dyDescent="0.55000000000000004">
      <c r="F94" s="40"/>
      <c r="N94" s="40"/>
    </row>
    <row r="95" spans="6:14" x14ac:dyDescent="0.55000000000000004">
      <c r="F95" s="40"/>
      <c r="N95" s="40"/>
    </row>
    <row r="96" spans="6:14" x14ac:dyDescent="0.55000000000000004">
      <c r="F96" s="40"/>
      <c r="N96" s="40"/>
    </row>
    <row r="97" spans="6:14" x14ac:dyDescent="0.55000000000000004">
      <c r="F97" s="40"/>
      <c r="N97" s="40"/>
    </row>
    <row r="98" spans="6:14" x14ac:dyDescent="0.55000000000000004">
      <c r="F98" s="40"/>
      <c r="N98" s="40"/>
    </row>
    <row r="99" spans="6:14" x14ac:dyDescent="0.55000000000000004">
      <c r="F99" s="40"/>
      <c r="N99" s="40"/>
    </row>
    <row r="100" spans="6:14" x14ac:dyDescent="0.55000000000000004">
      <c r="F100" s="40"/>
      <c r="N100" s="40"/>
    </row>
    <row r="101" spans="6:14" x14ac:dyDescent="0.55000000000000004">
      <c r="F101" s="40"/>
      <c r="N101" s="40"/>
    </row>
    <row r="102" spans="6:14" x14ac:dyDescent="0.55000000000000004">
      <c r="F102" s="40"/>
      <c r="N102" s="40"/>
    </row>
    <row r="103" spans="6:14" x14ac:dyDescent="0.55000000000000004">
      <c r="F103" s="40"/>
      <c r="N103" s="40"/>
    </row>
    <row r="104" spans="6:14" x14ac:dyDescent="0.55000000000000004">
      <c r="F104" s="40"/>
      <c r="N104" s="40"/>
    </row>
    <row r="105" spans="6:14" x14ac:dyDescent="0.55000000000000004">
      <c r="F105" s="40"/>
      <c r="N105" s="40"/>
    </row>
    <row r="106" spans="6:14" x14ac:dyDescent="0.55000000000000004">
      <c r="F106" s="40"/>
      <c r="N106" s="40"/>
    </row>
    <row r="107" spans="6:14" x14ac:dyDescent="0.55000000000000004">
      <c r="F107" s="40"/>
      <c r="N107" s="40"/>
    </row>
    <row r="108" spans="6:14" x14ac:dyDescent="0.55000000000000004">
      <c r="F108" s="40"/>
      <c r="N108" s="40"/>
    </row>
    <row r="109" spans="6:14" x14ac:dyDescent="0.55000000000000004">
      <c r="F109" s="40"/>
      <c r="N109" s="40"/>
    </row>
    <row r="110" spans="6:14" x14ac:dyDescent="0.55000000000000004">
      <c r="F110" s="40"/>
      <c r="N110" s="40"/>
    </row>
    <row r="111" spans="6:14" x14ac:dyDescent="0.55000000000000004">
      <c r="F111" s="40"/>
      <c r="N111" s="40"/>
    </row>
    <row r="112" spans="6:14" x14ac:dyDescent="0.55000000000000004">
      <c r="F112" s="40"/>
      <c r="N112" s="40"/>
    </row>
    <row r="113" spans="6:14" x14ac:dyDescent="0.55000000000000004">
      <c r="F113" s="40"/>
      <c r="N113" s="40"/>
    </row>
    <row r="114" spans="6:14" x14ac:dyDescent="0.55000000000000004">
      <c r="F114" s="40"/>
      <c r="N114" s="40"/>
    </row>
    <row r="115" spans="6:14" x14ac:dyDescent="0.55000000000000004">
      <c r="F115" s="40"/>
      <c r="N115" s="40"/>
    </row>
    <row r="116" spans="6:14" x14ac:dyDescent="0.55000000000000004">
      <c r="F116" s="40"/>
      <c r="N116" s="40"/>
    </row>
    <row r="117" spans="6:14" x14ac:dyDescent="0.55000000000000004">
      <c r="F117" s="40"/>
      <c r="N117" s="40"/>
    </row>
    <row r="118" spans="6:14" x14ac:dyDescent="0.55000000000000004">
      <c r="F118" s="40"/>
      <c r="N118" s="40"/>
    </row>
    <row r="119" spans="6:14" x14ac:dyDescent="0.55000000000000004">
      <c r="F119" s="40"/>
      <c r="N119" s="40"/>
    </row>
    <row r="120" spans="6:14" x14ac:dyDescent="0.55000000000000004">
      <c r="F120" s="40"/>
      <c r="N120" s="40"/>
    </row>
    <row r="121" spans="6:14" x14ac:dyDescent="0.55000000000000004">
      <c r="F121" s="40"/>
      <c r="N121" s="40"/>
    </row>
    <row r="122" spans="6:14" x14ac:dyDescent="0.55000000000000004">
      <c r="F122" s="40"/>
      <c r="N122" s="40"/>
    </row>
    <row r="123" spans="6:14" x14ac:dyDescent="0.55000000000000004">
      <c r="F123" s="40"/>
      <c r="N123" s="40"/>
    </row>
    <row r="124" spans="6:14" x14ac:dyDescent="0.55000000000000004">
      <c r="F124" s="40"/>
      <c r="N124" s="40"/>
    </row>
    <row r="125" spans="6:14" x14ac:dyDescent="0.55000000000000004">
      <c r="F125" s="40"/>
      <c r="N125" s="40"/>
    </row>
    <row r="126" spans="6:14" x14ac:dyDescent="0.55000000000000004">
      <c r="F126" s="40"/>
      <c r="N126" s="40"/>
    </row>
    <row r="127" spans="6:14" x14ac:dyDescent="0.55000000000000004">
      <c r="F127" s="40"/>
      <c r="N127" s="40"/>
    </row>
    <row r="128" spans="6:14" x14ac:dyDescent="0.55000000000000004">
      <c r="F128" s="40"/>
      <c r="N128" s="40"/>
    </row>
    <row r="129" spans="6:14" x14ac:dyDescent="0.55000000000000004">
      <c r="F129" s="40"/>
      <c r="N129" s="40"/>
    </row>
    <row r="130" spans="6:14" x14ac:dyDescent="0.55000000000000004">
      <c r="F130" s="40"/>
      <c r="N130" s="40"/>
    </row>
    <row r="131" spans="6:14" x14ac:dyDescent="0.55000000000000004">
      <c r="F131" s="40"/>
      <c r="N131" s="40"/>
    </row>
    <row r="132" spans="6:14" x14ac:dyDescent="0.55000000000000004">
      <c r="F132" s="40"/>
      <c r="N132" s="40"/>
    </row>
    <row r="133" spans="6:14" x14ac:dyDescent="0.55000000000000004">
      <c r="F133" s="40"/>
      <c r="N133" s="40"/>
    </row>
    <row r="134" spans="6:14" x14ac:dyDescent="0.55000000000000004">
      <c r="F134" s="40"/>
      <c r="N134" s="40"/>
    </row>
    <row r="135" spans="6:14" x14ac:dyDescent="0.55000000000000004">
      <c r="F135" s="40"/>
      <c r="N135" s="40"/>
    </row>
    <row r="136" spans="6:14" x14ac:dyDescent="0.55000000000000004">
      <c r="F136" s="40"/>
      <c r="N136" s="40"/>
    </row>
    <row r="137" spans="6:14" x14ac:dyDescent="0.55000000000000004">
      <c r="F137" s="40"/>
      <c r="N137" s="40"/>
    </row>
    <row r="138" spans="6:14" x14ac:dyDescent="0.55000000000000004">
      <c r="F138" s="40"/>
      <c r="N138" s="40"/>
    </row>
    <row r="139" spans="6:14" x14ac:dyDescent="0.55000000000000004">
      <c r="F139" s="40"/>
      <c r="N139" s="40"/>
    </row>
    <row r="140" spans="6:14" x14ac:dyDescent="0.55000000000000004">
      <c r="F140" s="40"/>
      <c r="N140" s="40"/>
    </row>
    <row r="141" spans="6:14" x14ac:dyDescent="0.55000000000000004">
      <c r="F141" s="40"/>
      <c r="N141" s="40"/>
    </row>
    <row r="142" spans="6:14" x14ac:dyDescent="0.55000000000000004">
      <c r="F142" s="40"/>
      <c r="N142" s="40"/>
    </row>
    <row r="143" spans="6:14" x14ac:dyDescent="0.55000000000000004">
      <c r="F143" s="40"/>
      <c r="N143" s="40"/>
    </row>
    <row r="144" spans="6:14" x14ac:dyDescent="0.55000000000000004">
      <c r="F144" s="40"/>
      <c r="N144" s="40"/>
    </row>
    <row r="145" spans="6:14" x14ac:dyDescent="0.55000000000000004">
      <c r="F145" s="40"/>
      <c r="N145" s="40"/>
    </row>
    <row r="146" spans="6:14" x14ac:dyDescent="0.55000000000000004">
      <c r="F146" s="40"/>
      <c r="N146" s="40"/>
    </row>
    <row r="147" spans="6:14" x14ac:dyDescent="0.55000000000000004">
      <c r="F147" s="40"/>
      <c r="N147" s="40"/>
    </row>
    <row r="148" spans="6:14" x14ac:dyDescent="0.55000000000000004">
      <c r="F148" s="40"/>
      <c r="N148" s="40"/>
    </row>
    <row r="149" spans="6:14" x14ac:dyDescent="0.55000000000000004">
      <c r="F149" s="40"/>
      <c r="N149" s="40"/>
    </row>
    <row r="150" spans="6:14" x14ac:dyDescent="0.55000000000000004">
      <c r="F150" s="40"/>
      <c r="N150" s="40"/>
    </row>
    <row r="151" spans="6:14" x14ac:dyDescent="0.55000000000000004">
      <c r="F151" s="40"/>
      <c r="N151" s="40"/>
    </row>
    <row r="152" spans="6:14" x14ac:dyDescent="0.55000000000000004">
      <c r="F152" s="40"/>
      <c r="N152" s="40"/>
    </row>
    <row r="153" spans="6:14" x14ac:dyDescent="0.55000000000000004">
      <c r="F153" s="40"/>
      <c r="N153" s="40"/>
    </row>
    <row r="154" spans="6:14" x14ac:dyDescent="0.55000000000000004">
      <c r="F154" s="40"/>
      <c r="N154" s="40"/>
    </row>
    <row r="155" spans="6:14" x14ac:dyDescent="0.55000000000000004">
      <c r="F155" s="40"/>
      <c r="N155" s="40"/>
    </row>
    <row r="156" spans="6:14" x14ac:dyDescent="0.55000000000000004">
      <c r="F156" s="40"/>
      <c r="N156" s="40"/>
    </row>
    <row r="157" spans="6:14" x14ac:dyDescent="0.55000000000000004">
      <c r="F157" s="40"/>
      <c r="N157" s="40"/>
    </row>
    <row r="158" spans="6:14" x14ac:dyDescent="0.55000000000000004">
      <c r="F158" s="40"/>
      <c r="N158" s="40"/>
    </row>
    <row r="159" spans="6:14" x14ac:dyDescent="0.55000000000000004">
      <c r="F159" s="40"/>
      <c r="N159" s="40"/>
    </row>
    <row r="160" spans="6:14" x14ac:dyDescent="0.55000000000000004">
      <c r="F160" s="40"/>
      <c r="N160" s="40"/>
    </row>
    <row r="161" spans="6:14" x14ac:dyDescent="0.55000000000000004">
      <c r="F161" s="40"/>
      <c r="N161" s="40"/>
    </row>
    <row r="162" spans="6:14" x14ac:dyDescent="0.55000000000000004">
      <c r="F162" s="40"/>
      <c r="N162" s="40"/>
    </row>
    <row r="163" spans="6:14" x14ac:dyDescent="0.55000000000000004">
      <c r="F163" s="40"/>
      <c r="N163" s="40"/>
    </row>
    <row r="164" spans="6:14" x14ac:dyDescent="0.55000000000000004">
      <c r="F164" s="40"/>
      <c r="N164" s="40"/>
    </row>
    <row r="165" spans="6:14" x14ac:dyDescent="0.55000000000000004">
      <c r="F165" s="40"/>
      <c r="N165" s="40"/>
    </row>
    <row r="166" spans="6:14" x14ac:dyDescent="0.55000000000000004">
      <c r="F166" s="40"/>
      <c r="N166" s="40"/>
    </row>
    <row r="167" spans="6:14" x14ac:dyDescent="0.55000000000000004">
      <c r="F167" s="40"/>
      <c r="N167" s="40"/>
    </row>
    <row r="168" spans="6:14" x14ac:dyDescent="0.55000000000000004">
      <c r="F168" s="40"/>
      <c r="N168" s="40"/>
    </row>
    <row r="169" spans="6:14" x14ac:dyDescent="0.55000000000000004">
      <c r="F169" s="40"/>
      <c r="N169" s="40"/>
    </row>
    <row r="170" spans="6:14" x14ac:dyDescent="0.55000000000000004">
      <c r="F170" s="40"/>
      <c r="N170" s="40"/>
    </row>
    <row r="171" spans="6:14" x14ac:dyDescent="0.55000000000000004">
      <c r="F171" s="40"/>
      <c r="N171" s="40"/>
    </row>
    <row r="172" spans="6:14" x14ac:dyDescent="0.55000000000000004">
      <c r="F172" s="40"/>
      <c r="N172" s="40"/>
    </row>
    <row r="173" spans="6:14" x14ac:dyDescent="0.55000000000000004">
      <c r="F173" s="40"/>
      <c r="N173" s="40"/>
    </row>
    <row r="174" spans="6:14" x14ac:dyDescent="0.55000000000000004">
      <c r="F174" s="40"/>
      <c r="N174" s="40"/>
    </row>
    <row r="175" spans="6:14" x14ac:dyDescent="0.55000000000000004">
      <c r="F175" s="40"/>
      <c r="N175" s="40"/>
    </row>
    <row r="176" spans="6:14" x14ac:dyDescent="0.55000000000000004">
      <c r="F176" s="40"/>
      <c r="N176" s="40"/>
    </row>
    <row r="177" spans="6:14" x14ac:dyDescent="0.55000000000000004">
      <c r="F177" s="40"/>
      <c r="N177" s="40"/>
    </row>
    <row r="178" spans="6:14" x14ac:dyDescent="0.55000000000000004">
      <c r="F178" s="40"/>
      <c r="N178" s="40"/>
    </row>
    <row r="179" spans="6:14" x14ac:dyDescent="0.55000000000000004">
      <c r="F179" s="40"/>
      <c r="N179" s="40"/>
    </row>
    <row r="180" spans="6:14" x14ac:dyDescent="0.55000000000000004">
      <c r="F180" s="40"/>
      <c r="N180" s="40"/>
    </row>
    <row r="181" spans="6:14" x14ac:dyDescent="0.55000000000000004">
      <c r="F181" s="40"/>
      <c r="N181" s="40"/>
    </row>
    <row r="182" spans="6:14" x14ac:dyDescent="0.55000000000000004">
      <c r="F182" s="40"/>
      <c r="N182" s="40"/>
    </row>
    <row r="183" spans="6:14" x14ac:dyDescent="0.55000000000000004">
      <c r="F183" s="40"/>
      <c r="N183" s="40"/>
    </row>
    <row r="184" spans="6:14" x14ac:dyDescent="0.55000000000000004">
      <c r="F184" s="40"/>
      <c r="N184" s="40"/>
    </row>
    <row r="185" spans="6:14" x14ac:dyDescent="0.55000000000000004">
      <c r="F185" s="40"/>
      <c r="N185" s="40"/>
    </row>
    <row r="186" spans="6:14" x14ac:dyDescent="0.55000000000000004">
      <c r="F186" s="40"/>
      <c r="N186" s="40"/>
    </row>
    <row r="187" spans="6:14" x14ac:dyDescent="0.55000000000000004">
      <c r="F187" s="40"/>
      <c r="N187" s="40"/>
    </row>
    <row r="188" spans="6:14" x14ac:dyDescent="0.55000000000000004">
      <c r="F188" s="40"/>
      <c r="N188" s="40"/>
    </row>
    <row r="189" spans="6:14" x14ac:dyDescent="0.55000000000000004">
      <c r="F189" s="40"/>
      <c r="N189" s="40"/>
    </row>
    <row r="190" spans="6:14" x14ac:dyDescent="0.55000000000000004">
      <c r="F190" s="40"/>
      <c r="N190" s="40"/>
    </row>
    <row r="191" spans="6:14" x14ac:dyDescent="0.55000000000000004">
      <c r="F191" s="40"/>
      <c r="N191" s="40"/>
    </row>
    <row r="192" spans="6:14" x14ac:dyDescent="0.55000000000000004">
      <c r="F192" s="40"/>
      <c r="N192" s="40"/>
    </row>
    <row r="193" spans="6:14" x14ac:dyDescent="0.55000000000000004">
      <c r="F193" s="40"/>
      <c r="N193" s="40"/>
    </row>
    <row r="194" spans="6:14" x14ac:dyDescent="0.55000000000000004">
      <c r="F194" s="40"/>
      <c r="N194" s="40"/>
    </row>
    <row r="195" spans="6:14" x14ac:dyDescent="0.55000000000000004">
      <c r="F195" s="40"/>
      <c r="N195" s="40"/>
    </row>
    <row r="196" spans="6:14" x14ac:dyDescent="0.55000000000000004">
      <c r="F196" s="40"/>
      <c r="N196" s="40"/>
    </row>
    <row r="197" spans="6:14" x14ac:dyDescent="0.55000000000000004">
      <c r="F197" s="40"/>
      <c r="N197" s="40"/>
    </row>
    <row r="198" spans="6:14" x14ac:dyDescent="0.55000000000000004">
      <c r="F198" s="40"/>
      <c r="N198" s="40"/>
    </row>
    <row r="199" spans="6:14" x14ac:dyDescent="0.55000000000000004">
      <c r="F199" s="40"/>
      <c r="N199" s="40"/>
    </row>
    <row r="200" spans="6:14" x14ac:dyDescent="0.55000000000000004">
      <c r="F200" s="40"/>
      <c r="N200" s="40"/>
    </row>
    <row r="201" spans="6:14" x14ac:dyDescent="0.55000000000000004">
      <c r="F201" s="40"/>
      <c r="N201" s="40"/>
    </row>
    <row r="202" spans="6:14" x14ac:dyDescent="0.55000000000000004">
      <c r="F202" s="40"/>
      <c r="N202" s="40"/>
    </row>
    <row r="203" spans="6:14" x14ac:dyDescent="0.55000000000000004">
      <c r="F203" s="40"/>
      <c r="N203" s="40"/>
    </row>
    <row r="204" spans="6:14" x14ac:dyDescent="0.55000000000000004">
      <c r="F204" s="40"/>
      <c r="N204" s="40"/>
    </row>
    <row r="205" spans="6:14" x14ac:dyDescent="0.55000000000000004">
      <c r="F205" s="40"/>
      <c r="N205" s="40"/>
    </row>
    <row r="206" spans="6:14" x14ac:dyDescent="0.55000000000000004">
      <c r="F206" s="40"/>
      <c r="N206" s="40"/>
    </row>
    <row r="207" spans="6:14" x14ac:dyDescent="0.55000000000000004">
      <c r="F207" s="40"/>
      <c r="N207" s="40"/>
    </row>
    <row r="208" spans="6:14" x14ac:dyDescent="0.55000000000000004">
      <c r="F208" s="40"/>
      <c r="N208" s="40"/>
    </row>
    <row r="209" spans="6:14" x14ac:dyDescent="0.55000000000000004">
      <c r="F209" s="40"/>
      <c r="N209" s="40"/>
    </row>
    <row r="210" spans="6:14" x14ac:dyDescent="0.55000000000000004">
      <c r="F210" s="40"/>
      <c r="N210" s="40"/>
    </row>
    <row r="211" spans="6:14" x14ac:dyDescent="0.55000000000000004">
      <c r="F211" s="40"/>
      <c r="N211" s="40"/>
    </row>
    <row r="212" spans="6:14" x14ac:dyDescent="0.55000000000000004">
      <c r="F212" s="40"/>
      <c r="N212" s="40"/>
    </row>
    <row r="213" spans="6:14" x14ac:dyDescent="0.55000000000000004">
      <c r="F213" s="40"/>
      <c r="N213" s="40"/>
    </row>
    <row r="214" spans="6:14" x14ac:dyDescent="0.55000000000000004">
      <c r="F214" s="40"/>
      <c r="N214" s="40"/>
    </row>
    <row r="215" spans="6:14" x14ac:dyDescent="0.55000000000000004">
      <c r="F215" s="40"/>
      <c r="N215" s="40"/>
    </row>
    <row r="216" spans="6:14" x14ac:dyDescent="0.55000000000000004">
      <c r="F216" s="40"/>
      <c r="N216" s="40"/>
    </row>
    <row r="217" spans="6:14" x14ac:dyDescent="0.55000000000000004">
      <c r="F217" s="40"/>
      <c r="N217" s="40"/>
    </row>
    <row r="218" spans="6:14" x14ac:dyDescent="0.55000000000000004">
      <c r="F218" s="40"/>
      <c r="N218" s="40"/>
    </row>
    <row r="219" spans="6:14" x14ac:dyDescent="0.55000000000000004">
      <c r="F219" s="40"/>
      <c r="N219" s="40"/>
    </row>
    <row r="220" spans="6:14" x14ac:dyDescent="0.55000000000000004">
      <c r="F220" s="40"/>
      <c r="N220" s="40"/>
    </row>
    <row r="221" spans="6:14" x14ac:dyDescent="0.55000000000000004">
      <c r="F221" s="40"/>
      <c r="N221" s="40"/>
    </row>
    <row r="222" spans="6:14" x14ac:dyDescent="0.55000000000000004">
      <c r="F222" s="40"/>
      <c r="N222" s="40"/>
    </row>
    <row r="223" spans="6:14" x14ac:dyDescent="0.55000000000000004">
      <c r="F223" s="40"/>
      <c r="N223" s="40"/>
    </row>
    <row r="224" spans="6:14" x14ac:dyDescent="0.55000000000000004">
      <c r="F224" s="40"/>
      <c r="N224" s="40"/>
    </row>
    <row r="225" spans="6:14" x14ac:dyDescent="0.55000000000000004">
      <c r="F225" s="40"/>
      <c r="N225" s="40"/>
    </row>
    <row r="226" spans="6:14" x14ac:dyDescent="0.55000000000000004">
      <c r="F226" s="40"/>
      <c r="N226" s="40"/>
    </row>
    <row r="227" spans="6:14" x14ac:dyDescent="0.55000000000000004">
      <c r="F227" s="40"/>
      <c r="N227" s="40"/>
    </row>
    <row r="228" spans="6:14" x14ac:dyDescent="0.55000000000000004">
      <c r="F228" s="40"/>
      <c r="N228" s="40"/>
    </row>
    <row r="229" spans="6:14" x14ac:dyDescent="0.55000000000000004">
      <c r="F229" s="40"/>
      <c r="N229" s="40"/>
    </row>
    <row r="230" spans="6:14" x14ac:dyDescent="0.55000000000000004">
      <c r="F230" s="40"/>
      <c r="N230" s="40"/>
    </row>
    <row r="231" spans="6:14" x14ac:dyDescent="0.55000000000000004">
      <c r="F231" s="40"/>
      <c r="N231" s="40"/>
    </row>
    <row r="232" spans="6:14" x14ac:dyDescent="0.55000000000000004">
      <c r="F232" s="40"/>
      <c r="N232" s="40"/>
    </row>
    <row r="233" spans="6:14" x14ac:dyDescent="0.55000000000000004">
      <c r="F233" s="40"/>
      <c r="N233" s="40"/>
    </row>
    <row r="234" spans="6:14" x14ac:dyDescent="0.55000000000000004">
      <c r="F234" s="40"/>
      <c r="N234" s="40"/>
    </row>
    <row r="235" spans="6:14" x14ac:dyDescent="0.55000000000000004">
      <c r="F235" s="40"/>
      <c r="N235" s="40"/>
    </row>
    <row r="236" spans="6:14" x14ac:dyDescent="0.55000000000000004">
      <c r="F236" s="40"/>
      <c r="N236" s="40"/>
    </row>
    <row r="237" spans="6:14" x14ac:dyDescent="0.55000000000000004">
      <c r="F237" s="40"/>
      <c r="N237" s="40"/>
    </row>
    <row r="238" spans="6:14" x14ac:dyDescent="0.55000000000000004">
      <c r="F238" s="40"/>
      <c r="N238" s="40"/>
    </row>
    <row r="239" spans="6:14" x14ac:dyDescent="0.55000000000000004">
      <c r="F239" s="40"/>
      <c r="N239" s="40"/>
    </row>
    <row r="240" spans="6:14" x14ac:dyDescent="0.55000000000000004">
      <c r="F240" s="40"/>
      <c r="N240" s="40"/>
    </row>
    <row r="241" spans="6:14" x14ac:dyDescent="0.55000000000000004">
      <c r="F241" s="40"/>
      <c r="N241" s="40"/>
    </row>
    <row r="242" spans="6:14" x14ac:dyDescent="0.55000000000000004">
      <c r="F242" s="40"/>
      <c r="N242" s="40"/>
    </row>
    <row r="243" spans="6:14" x14ac:dyDescent="0.55000000000000004">
      <c r="F243" s="40"/>
      <c r="N243" s="40"/>
    </row>
    <row r="244" spans="6:14" x14ac:dyDescent="0.55000000000000004">
      <c r="F244" s="40"/>
      <c r="N244" s="40"/>
    </row>
    <row r="245" spans="6:14" x14ac:dyDescent="0.55000000000000004">
      <c r="F245" s="40"/>
      <c r="N245" s="40"/>
    </row>
    <row r="246" spans="6:14" x14ac:dyDescent="0.55000000000000004">
      <c r="F246" s="40"/>
      <c r="N246" s="40"/>
    </row>
    <row r="247" spans="6:14" x14ac:dyDescent="0.55000000000000004">
      <c r="F247" s="40"/>
      <c r="N247" s="40"/>
    </row>
    <row r="248" spans="6:14" x14ac:dyDescent="0.55000000000000004">
      <c r="F248" s="40"/>
      <c r="N248" s="40"/>
    </row>
    <row r="249" spans="6:14" x14ac:dyDescent="0.55000000000000004">
      <c r="F249" s="40"/>
      <c r="N249" s="40"/>
    </row>
    <row r="250" spans="6:14" x14ac:dyDescent="0.55000000000000004">
      <c r="F250" s="40"/>
      <c r="N250" s="40"/>
    </row>
    <row r="251" spans="6:14" x14ac:dyDescent="0.55000000000000004">
      <c r="F251" s="40"/>
      <c r="N251" s="40"/>
    </row>
    <row r="252" spans="6:14" x14ac:dyDescent="0.55000000000000004">
      <c r="F252" s="40"/>
      <c r="N252" s="40"/>
    </row>
    <row r="253" spans="6:14" x14ac:dyDescent="0.55000000000000004">
      <c r="F253" s="40"/>
      <c r="N253" s="40"/>
    </row>
    <row r="254" spans="6:14" x14ac:dyDescent="0.55000000000000004">
      <c r="F254" s="40"/>
      <c r="N254" s="40"/>
    </row>
    <row r="255" spans="6:14" x14ac:dyDescent="0.55000000000000004">
      <c r="F255" s="40"/>
      <c r="N255" s="40"/>
    </row>
    <row r="256" spans="6:14" x14ac:dyDescent="0.55000000000000004">
      <c r="F256" s="40"/>
      <c r="N256" s="40"/>
    </row>
    <row r="257" spans="6:14" x14ac:dyDescent="0.55000000000000004">
      <c r="F257" s="40"/>
      <c r="N257" s="40"/>
    </row>
    <row r="258" spans="6:14" x14ac:dyDescent="0.55000000000000004">
      <c r="F258" s="40"/>
      <c r="N258" s="40"/>
    </row>
    <row r="259" spans="6:14" x14ac:dyDescent="0.55000000000000004">
      <c r="F259" s="40"/>
      <c r="N259" s="40"/>
    </row>
    <row r="260" spans="6:14" x14ac:dyDescent="0.55000000000000004">
      <c r="F260" s="40"/>
      <c r="N260" s="40"/>
    </row>
    <row r="261" spans="6:14" x14ac:dyDescent="0.55000000000000004">
      <c r="F261" s="40"/>
      <c r="N261" s="40"/>
    </row>
    <row r="262" spans="6:14" x14ac:dyDescent="0.55000000000000004">
      <c r="F262" s="40"/>
      <c r="N262" s="40"/>
    </row>
    <row r="263" spans="6:14" x14ac:dyDescent="0.55000000000000004">
      <c r="F263" s="40"/>
      <c r="N263" s="40"/>
    </row>
    <row r="264" spans="6:14" x14ac:dyDescent="0.55000000000000004">
      <c r="F264" s="40"/>
      <c r="N264" s="40"/>
    </row>
    <row r="265" spans="6:14" x14ac:dyDescent="0.55000000000000004">
      <c r="F265" s="40"/>
      <c r="N265" s="40"/>
    </row>
    <row r="266" spans="6:14" x14ac:dyDescent="0.55000000000000004">
      <c r="F266" s="40"/>
      <c r="N266" s="40"/>
    </row>
    <row r="267" spans="6:14" x14ac:dyDescent="0.55000000000000004">
      <c r="F267" s="40"/>
      <c r="N267" s="40"/>
    </row>
    <row r="268" spans="6:14" x14ac:dyDescent="0.55000000000000004">
      <c r="F268" s="40"/>
      <c r="N268" s="40"/>
    </row>
    <row r="269" spans="6:14" x14ac:dyDescent="0.55000000000000004">
      <c r="F269" s="40"/>
      <c r="N269" s="40"/>
    </row>
    <row r="270" spans="6:14" x14ac:dyDescent="0.55000000000000004">
      <c r="F270" s="40"/>
      <c r="N270" s="40"/>
    </row>
    <row r="271" spans="6:14" x14ac:dyDescent="0.55000000000000004">
      <c r="F271" s="40"/>
      <c r="N271" s="40"/>
    </row>
    <row r="272" spans="6:14" x14ac:dyDescent="0.55000000000000004">
      <c r="F272" s="40"/>
      <c r="N272" s="40"/>
    </row>
    <row r="273" spans="6:14" x14ac:dyDescent="0.55000000000000004">
      <c r="F273" s="40"/>
      <c r="N273" s="40"/>
    </row>
    <row r="274" spans="6:14" x14ac:dyDescent="0.55000000000000004">
      <c r="F274" s="40"/>
      <c r="N274" s="40"/>
    </row>
    <row r="275" spans="6:14" x14ac:dyDescent="0.55000000000000004">
      <c r="F275" s="40"/>
      <c r="N275" s="40"/>
    </row>
    <row r="276" spans="6:14" x14ac:dyDescent="0.55000000000000004">
      <c r="F276" s="40"/>
      <c r="N276" s="40"/>
    </row>
    <row r="277" spans="6:14" x14ac:dyDescent="0.55000000000000004">
      <c r="F277" s="40"/>
      <c r="N277" s="40"/>
    </row>
    <row r="278" spans="6:14" x14ac:dyDescent="0.55000000000000004">
      <c r="F278" s="40"/>
      <c r="N278" s="40"/>
    </row>
    <row r="279" spans="6:14" x14ac:dyDescent="0.55000000000000004">
      <c r="F279" s="40"/>
      <c r="N279" s="40"/>
    </row>
    <row r="280" spans="6:14" x14ac:dyDescent="0.55000000000000004">
      <c r="F280" s="40"/>
      <c r="N280" s="40"/>
    </row>
    <row r="281" spans="6:14" x14ac:dyDescent="0.55000000000000004">
      <c r="F281" s="40"/>
      <c r="N281" s="40"/>
    </row>
    <row r="282" spans="6:14" x14ac:dyDescent="0.55000000000000004">
      <c r="F282" s="40"/>
      <c r="N282" s="40"/>
    </row>
    <row r="283" spans="6:14" x14ac:dyDescent="0.55000000000000004">
      <c r="F283" s="40"/>
      <c r="N283" s="40"/>
    </row>
    <row r="284" spans="6:14" x14ac:dyDescent="0.55000000000000004">
      <c r="F284" s="40"/>
      <c r="N284" s="40"/>
    </row>
    <row r="285" spans="6:14" x14ac:dyDescent="0.55000000000000004">
      <c r="F285" s="40"/>
      <c r="N285" s="40"/>
    </row>
    <row r="286" spans="6:14" x14ac:dyDescent="0.55000000000000004">
      <c r="F286" s="40"/>
      <c r="N286" s="40"/>
    </row>
    <row r="287" spans="6:14" x14ac:dyDescent="0.55000000000000004">
      <c r="F287" s="40"/>
      <c r="N287" s="40"/>
    </row>
    <row r="288" spans="6:14" x14ac:dyDescent="0.55000000000000004">
      <c r="F288" s="40"/>
      <c r="N288" s="40"/>
    </row>
    <row r="289" spans="6:14" x14ac:dyDescent="0.55000000000000004">
      <c r="F289" s="40"/>
      <c r="N289" s="40"/>
    </row>
    <row r="290" spans="6:14" x14ac:dyDescent="0.55000000000000004">
      <c r="F290" s="40"/>
      <c r="N290" s="40"/>
    </row>
    <row r="291" spans="6:14" x14ac:dyDescent="0.55000000000000004">
      <c r="F291" s="40"/>
      <c r="N291" s="40"/>
    </row>
    <row r="292" spans="6:14" x14ac:dyDescent="0.55000000000000004">
      <c r="F292" s="40"/>
      <c r="N292" s="40"/>
    </row>
    <row r="293" spans="6:14" x14ac:dyDescent="0.55000000000000004">
      <c r="F293" s="40"/>
      <c r="N293" s="40"/>
    </row>
    <row r="294" spans="6:14" x14ac:dyDescent="0.55000000000000004">
      <c r="F294" s="40"/>
      <c r="N294" s="40"/>
    </row>
    <row r="295" spans="6:14" x14ac:dyDescent="0.55000000000000004">
      <c r="F295" s="40"/>
      <c r="N295" s="40"/>
    </row>
    <row r="296" spans="6:14" x14ac:dyDescent="0.55000000000000004">
      <c r="F296" s="40"/>
      <c r="N296" s="40"/>
    </row>
    <row r="297" spans="6:14" x14ac:dyDescent="0.55000000000000004">
      <c r="F297" s="40"/>
      <c r="N297" s="40"/>
    </row>
    <row r="298" spans="6:14" x14ac:dyDescent="0.55000000000000004">
      <c r="F298" s="40"/>
      <c r="N298" s="40"/>
    </row>
    <row r="299" spans="6:14" x14ac:dyDescent="0.55000000000000004">
      <c r="F299" s="40"/>
      <c r="N299" s="40"/>
    </row>
    <row r="300" spans="6:14" x14ac:dyDescent="0.55000000000000004">
      <c r="F300" s="40"/>
      <c r="N300" s="40"/>
    </row>
    <row r="301" spans="6:14" x14ac:dyDescent="0.55000000000000004">
      <c r="F301" s="40"/>
      <c r="N301" s="40"/>
    </row>
    <row r="302" spans="6:14" x14ac:dyDescent="0.55000000000000004">
      <c r="F302" s="40"/>
      <c r="N302" s="40"/>
    </row>
    <row r="303" spans="6:14" x14ac:dyDescent="0.55000000000000004">
      <c r="F303" s="40"/>
      <c r="N303" s="40"/>
    </row>
    <row r="304" spans="6:14" x14ac:dyDescent="0.55000000000000004">
      <c r="F304" s="40"/>
      <c r="N304" s="40"/>
    </row>
    <row r="305" spans="6:14" x14ac:dyDescent="0.55000000000000004">
      <c r="F305" s="40"/>
      <c r="N305" s="40"/>
    </row>
    <row r="306" spans="6:14" x14ac:dyDescent="0.55000000000000004">
      <c r="F306" s="40"/>
      <c r="N306" s="40"/>
    </row>
    <row r="307" spans="6:14" x14ac:dyDescent="0.55000000000000004">
      <c r="F307" s="40"/>
      <c r="N307" s="40"/>
    </row>
    <row r="308" spans="6:14" x14ac:dyDescent="0.55000000000000004">
      <c r="F308" s="40"/>
      <c r="N308" s="40"/>
    </row>
    <row r="309" spans="6:14" x14ac:dyDescent="0.55000000000000004">
      <c r="F309" s="40"/>
      <c r="N309" s="40"/>
    </row>
    <row r="310" spans="6:14" x14ac:dyDescent="0.55000000000000004">
      <c r="F310" s="40"/>
      <c r="N310" s="40"/>
    </row>
    <row r="311" spans="6:14" x14ac:dyDescent="0.55000000000000004">
      <c r="F311" s="40"/>
      <c r="N311" s="40"/>
    </row>
    <row r="312" spans="6:14" x14ac:dyDescent="0.55000000000000004">
      <c r="F312" s="40"/>
      <c r="N312" s="40"/>
    </row>
    <row r="313" spans="6:14" x14ac:dyDescent="0.55000000000000004">
      <c r="F313" s="40"/>
      <c r="N313" s="40"/>
    </row>
    <row r="314" spans="6:14" x14ac:dyDescent="0.55000000000000004">
      <c r="F314" s="40"/>
      <c r="N314" s="40"/>
    </row>
    <row r="315" spans="6:14" x14ac:dyDescent="0.55000000000000004">
      <c r="F315" s="40"/>
      <c r="N315" s="40"/>
    </row>
    <row r="316" spans="6:14" x14ac:dyDescent="0.55000000000000004">
      <c r="F316" s="40"/>
      <c r="N316" s="40"/>
    </row>
    <row r="317" spans="6:14" x14ac:dyDescent="0.55000000000000004">
      <c r="F317" s="40"/>
      <c r="N317" s="40"/>
    </row>
    <row r="318" spans="6:14" x14ac:dyDescent="0.55000000000000004">
      <c r="F318" s="40"/>
      <c r="N318" s="40"/>
    </row>
    <row r="319" spans="6:14" x14ac:dyDescent="0.55000000000000004">
      <c r="F319" s="40"/>
      <c r="N319" s="40"/>
    </row>
    <row r="320" spans="6:14" x14ac:dyDescent="0.55000000000000004">
      <c r="F320" s="40"/>
      <c r="N320" s="40"/>
    </row>
    <row r="321" spans="6:14" x14ac:dyDescent="0.55000000000000004">
      <c r="F321" s="40"/>
      <c r="N321" s="40"/>
    </row>
    <row r="322" spans="6:14" x14ac:dyDescent="0.55000000000000004">
      <c r="F322" s="40"/>
      <c r="N322" s="40"/>
    </row>
    <row r="323" spans="6:14" x14ac:dyDescent="0.55000000000000004">
      <c r="F323" s="40"/>
      <c r="N323" s="40"/>
    </row>
    <row r="324" spans="6:14" x14ac:dyDescent="0.55000000000000004">
      <c r="F324" s="40"/>
      <c r="N324" s="40"/>
    </row>
    <row r="325" spans="6:14" x14ac:dyDescent="0.55000000000000004">
      <c r="F325" s="40"/>
      <c r="N325" s="40"/>
    </row>
    <row r="326" spans="6:14" x14ac:dyDescent="0.55000000000000004">
      <c r="F326" s="40"/>
      <c r="N326" s="40"/>
    </row>
    <row r="327" spans="6:14" x14ac:dyDescent="0.55000000000000004">
      <c r="F327" s="40"/>
      <c r="N327" s="40"/>
    </row>
    <row r="328" spans="6:14" x14ac:dyDescent="0.55000000000000004">
      <c r="F328" s="40"/>
      <c r="N328" s="40"/>
    </row>
    <row r="329" spans="6:14" x14ac:dyDescent="0.55000000000000004">
      <c r="F329" s="40"/>
      <c r="N329" s="40"/>
    </row>
    <row r="330" spans="6:14" x14ac:dyDescent="0.55000000000000004">
      <c r="F330" s="40"/>
      <c r="N330" s="40"/>
    </row>
    <row r="331" spans="6:14" x14ac:dyDescent="0.55000000000000004">
      <c r="F331" s="40"/>
      <c r="N331" s="40"/>
    </row>
    <row r="332" spans="6:14" x14ac:dyDescent="0.55000000000000004">
      <c r="F332" s="40"/>
      <c r="N332" s="40"/>
    </row>
    <row r="333" spans="6:14" x14ac:dyDescent="0.55000000000000004">
      <c r="F333" s="40"/>
      <c r="N333" s="40"/>
    </row>
    <row r="334" spans="6:14" x14ac:dyDescent="0.55000000000000004">
      <c r="F334" s="40"/>
      <c r="N334" s="40"/>
    </row>
    <row r="335" spans="6:14" x14ac:dyDescent="0.55000000000000004">
      <c r="F335" s="40"/>
      <c r="N335" s="40"/>
    </row>
    <row r="336" spans="6:14" x14ac:dyDescent="0.55000000000000004">
      <c r="F336" s="40"/>
      <c r="N336" s="40"/>
    </row>
    <row r="337" spans="6:14" x14ac:dyDescent="0.55000000000000004">
      <c r="F337" s="40"/>
      <c r="N337" s="40"/>
    </row>
    <row r="338" spans="6:14" x14ac:dyDescent="0.55000000000000004">
      <c r="F338" s="40"/>
      <c r="N338" s="40"/>
    </row>
    <row r="339" spans="6:14" x14ac:dyDescent="0.55000000000000004">
      <c r="F339" s="40"/>
      <c r="N339" s="40"/>
    </row>
    <row r="340" spans="6:14" x14ac:dyDescent="0.55000000000000004">
      <c r="F340" s="40"/>
      <c r="N340" s="40"/>
    </row>
    <row r="341" spans="6:14" x14ac:dyDescent="0.55000000000000004">
      <c r="F341" s="40"/>
      <c r="N341" s="40"/>
    </row>
    <row r="342" spans="6:14" x14ac:dyDescent="0.55000000000000004">
      <c r="F342" s="40"/>
      <c r="N342" s="40"/>
    </row>
    <row r="343" spans="6:14" x14ac:dyDescent="0.55000000000000004">
      <c r="F343" s="40"/>
      <c r="N343" s="40"/>
    </row>
    <row r="344" spans="6:14" x14ac:dyDescent="0.55000000000000004">
      <c r="F344" s="40"/>
      <c r="N344" s="40"/>
    </row>
    <row r="345" spans="6:14" x14ac:dyDescent="0.55000000000000004">
      <c r="F345" s="40"/>
      <c r="N345" s="40"/>
    </row>
    <row r="346" spans="6:14" x14ac:dyDescent="0.55000000000000004">
      <c r="F346" s="40"/>
      <c r="N346" s="40"/>
    </row>
    <row r="347" spans="6:14" x14ac:dyDescent="0.55000000000000004">
      <c r="F347" s="40"/>
      <c r="N347" s="40"/>
    </row>
    <row r="348" spans="6:14" x14ac:dyDescent="0.55000000000000004">
      <c r="F348" s="40"/>
      <c r="N348" s="40"/>
    </row>
    <row r="349" spans="6:14" x14ac:dyDescent="0.55000000000000004">
      <c r="F349" s="40"/>
      <c r="N349" s="40"/>
    </row>
    <row r="350" spans="6:14" x14ac:dyDescent="0.55000000000000004">
      <c r="F350" s="40"/>
      <c r="N350" s="40"/>
    </row>
    <row r="351" spans="6:14" x14ac:dyDescent="0.55000000000000004">
      <c r="F351" s="40"/>
      <c r="N351" s="40"/>
    </row>
    <row r="352" spans="6:14" x14ac:dyDescent="0.55000000000000004">
      <c r="F352" s="40"/>
      <c r="N352" s="40"/>
    </row>
    <row r="353" spans="6:14" x14ac:dyDescent="0.55000000000000004">
      <c r="F353" s="40"/>
      <c r="N353" s="40"/>
    </row>
    <row r="354" spans="6:14" x14ac:dyDescent="0.55000000000000004">
      <c r="F354" s="40"/>
      <c r="N354" s="40"/>
    </row>
    <row r="355" spans="6:14" x14ac:dyDescent="0.55000000000000004">
      <c r="F355" s="40"/>
      <c r="N355" s="40"/>
    </row>
    <row r="356" spans="6:14" x14ac:dyDescent="0.55000000000000004">
      <c r="F356" s="40"/>
      <c r="N356" s="40"/>
    </row>
    <row r="357" spans="6:14" x14ac:dyDescent="0.55000000000000004">
      <c r="F357" s="40"/>
      <c r="N357" s="40"/>
    </row>
    <row r="358" spans="6:14" x14ac:dyDescent="0.55000000000000004">
      <c r="F358" s="40"/>
      <c r="N358" s="40"/>
    </row>
    <row r="359" spans="6:14" x14ac:dyDescent="0.55000000000000004">
      <c r="F359" s="40"/>
      <c r="N359" s="40"/>
    </row>
    <row r="360" spans="6:14" x14ac:dyDescent="0.55000000000000004">
      <c r="F360" s="40"/>
      <c r="N360" s="40"/>
    </row>
    <row r="361" spans="6:14" x14ac:dyDescent="0.55000000000000004">
      <c r="F361" s="40"/>
      <c r="N361" s="40"/>
    </row>
    <row r="362" spans="6:14" x14ac:dyDescent="0.55000000000000004">
      <c r="F362" s="40"/>
      <c r="N362" s="40"/>
    </row>
    <row r="363" spans="6:14" x14ac:dyDescent="0.55000000000000004">
      <c r="F363" s="40"/>
      <c r="N363" s="40"/>
    </row>
    <row r="364" spans="6:14" x14ac:dyDescent="0.55000000000000004">
      <c r="F364" s="40"/>
      <c r="N364" s="40"/>
    </row>
    <row r="365" spans="6:14" x14ac:dyDescent="0.55000000000000004">
      <c r="F365" s="40"/>
      <c r="N365" s="40"/>
    </row>
    <row r="366" spans="6:14" x14ac:dyDescent="0.55000000000000004">
      <c r="F366" s="40"/>
      <c r="N366" s="40"/>
    </row>
    <row r="367" spans="6:14" x14ac:dyDescent="0.55000000000000004">
      <c r="F367" s="40"/>
      <c r="N367" s="40"/>
    </row>
    <row r="368" spans="6:14" x14ac:dyDescent="0.55000000000000004">
      <c r="F368" s="40"/>
      <c r="N368" s="40"/>
    </row>
    <row r="369" spans="6:14" x14ac:dyDescent="0.55000000000000004">
      <c r="F369" s="40"/>
      <c r="N369" s="40"/>
    </row>
    <row r="370" spans="6:14" x14ac:dyDescent="0.55000000000000004">
      <c r="F370" s="40"/>
      <c r="N370" s="40"/>
    </row>
    <row r="371" spans="6:14" x14ac:dyDescent="0.55000000000000004">
      <c r="F371" s="40"/>
      <c r="N371" s="40"/>
    </row>
    <row r="372" spans="6:14" x14ac:dyDescent="0.55000000000000004">
      <c r="F372" s="40"/>
      <c r="N372" s="40"/>
    </row>
    <row r="373" spans="6:14" x14ac:dyDescent="0.55000000000000004">
      <c r="F373" s="40"/>
      <c r="N373" s="40"/>
    </row>
    <row r="374" spans="6:14" x14ac:dyDescent="0.55000000000000004">
      <c r="F374" s="40"/>
      <c r="N374" s="40"/>
    </row>
    <row r="375" spans="6:14" x14ac:dyDescent="0.55000000000000004">
      <c r="F375" s="40"/>
      <c r="N375" s="40"/>
    </row>
    <row r="376" spans="6:14" x14ac:dyDescent="0.55000000000000004">
      <c r="F376" s="40"/>
      <c r="N376" s="40"/>
    </row>
    <row r="377" spans="6:14" x14ac:dyDescent="0.55000000000000004">
      <c r="F377" s="40"/>
      <c r="N377" s="40"/>
    </row>
    <row r="378" spans="6:14" x14ac:dyDescent="0.55000000000000004">
      <c r="F378" s="40"/>
      <c r="N378" s="40"/>
    </row>
    <row r="379" spans="6:14" x14ac:dyDescent="0.55000000000000004">
      <c r="F379" s="40"/>
      <c r="N379" s="40"/>
    </row>
    <row r="380" spans="6:14" x14ac:dyDescent="0.55000000000000004">
      <c r="F380" s="40"/>
      <c r="N380" s="40"/>
    </row>
    <row r="381" spans="6:14" x14ac:dyDescent="0.55000000000000004">
      <c r="F381" s="40"/>
      <c r="N381" s="40"/>
    </row>
    <row r="382" spans="6:14" x14ac:dyDescent="0.55000000000000004">
      <c r="F382" s="40"/>
      <c r="N382" s="40"/>
    </row>
    <row r="383" spans="6:14" x14ac:dyDescent="0.55000000000000004">
      <c r="F383" s="40"/>
      <c r="N383" s="40"/>
    </row>
    <row r="384" spans="6:14" x14ac:dyDescent="0.55000000000000004">
      <c r="F384" s="40"/>
      <c r="N384" s="40"/>
    </row>
    <row r="385" spans="6:14" x14ac:dyDescent="0.55000000000000004">
      <c r="F385" s="40"/>
      <c r="N385" s="40"/>
    </row>
    <row r="386" spans="6:14" x14ac:dyDescent="0.55000000000000004">
      <c r="F386" s="40"/>
      <c r="N386" s="40"/>
    </row>
    <row r="387" spans="6:14" x14ac:dyDescent="0.55000000000000004">
      <c r="F387" s="40"/>
      <c r="N387" s="40"/>
    </row>
    <row r="388" spans="6:14" x14ac:dyDescent="0.55000000000000004">
      <c r="F388" s="40"/>
      <c r="N388" s="40"/>
    </row>
    <row r="389" spans="6:14" x14ac:dyDescent="0.55000000000000004">
      <c r="F389" s="40"/>
      <c r="N389" s="40"/>
    </row>
    <row r="390" spans="6:14" x14ac:dyDescent="0.55000000000000004">
      <c r="F390" s="40"/>
      <c r="N390" s="40"/>
    </row>
    <row r="391" spans="6:14" x14ac:dyDescent="0.55000000000000004">
      <c r="F391" s="40"/>
      <c r="N391" s="40"/>
    </row>
    <row r="392" spans="6:14" x14ac:dyDescent="0.55000000000000004">
      <c r="F392" s="40"/>
      <c r="N392" s="40"/>
    </row>
    <row r="393" spans="6:14" x14ac:dyDescent="0.55000000000000004">
      <c r="F393" s="40"/>
      <c r="N393" s="40"/>
    </row>
    <row r="394" spans="6:14" x14ac:dyDescent="0.55000000000000004">
      <c r="F394" s="40"/>
      <c r="N394" s="40"/>
    </row>
    <row r="395" spans="6:14" x14ac:dyDescent="0.55000000000000004">
      <c r="F395" s="40"/>
      <c r="N395" s="40"/>
    </row>
    <row r="396" spans="6:14" x14ac:dyDescent="0.55000000000000004">
      <c r="F396" s="40"/>
      <c r="N396" s="40"/>
    </row>
    <row r="397" spans="6:14" x14ac:dyDescent="0.55000000000000004">
      <c r="F397" s="40"/>
      <c r="N397" s="40"/>
    </row>
    <row r="398" spans="6:14" x14ac:dyDescent="0.55000000000000004">
      <c r="F398" s="40"/>
      <c r="N398" s="40"/>
    </row>
    <row r="399" spans="6:14" x14ac:dyDescent="0.55000000000000004">
      <c r="F399" s="40"/>
      <c r="N399" s="40"/>
    </row>
    <row r="400" spans="6:14" x14ac:dyDescent="0.55000000000000004">
      <c r="F400" s="40"/>
      <c r="N400" s="40"/>
    </row>
    <row r="401" spans="6:14" x14ac:dyDescent="0.55000000000000004">
      <c r="F401" s="40"/>
      <c r="N401" s="40"/>
    </row>
    <row r="402" spans="6:14" x14ac:dyDescent="0.55000000000000004">
      <c r="F402" s="40"/>
      <c r="N402" s="40"/>
    </row>
    <row r="403" spans="6:14" x14ac:dyDescent="0.55000000000000004">
      <c r="F403" s="40"/>
      <c r="N403" s="40"/>
    </row>
    <row r="404" spans="6:14" x14ac:dyDescent="0.55000000000000004">
      <c r="F404" s="40"/>
      <c r="N404" s="40"/>
    </row>
    <row r="405" spans="6:14" x14ac:dyDescent="0.55000000000000004">
      <c r="F405" s="40"/>
      <c r="N405" s="40"/>
    </row>
    <row r="406" spans="6:14" x14ac:dyDescent="0.55000000000000004">
      <c r="F406" s="40"/>
      <c r="N406" s="40"/>
    </row>
    <row r="407" spans="6:14" x14ac:dyDescent="0.55000000000000004">
      <c r="F407" s="40"/>
      <c r="N407" s="40"/>
    </row>
    <row r="408" spans="6:14" x14ac:dyDescent="0.55000000000000004">
      <c r="F408" s="40"/>
      <c r="N408" s="40"/>
    </row>
    <row r="409" spans="6:14" x14ac:dyDescent="0.55000000000000004">
      <c r="F409" s="40"/>
      <c r="N409" s="40"/>
    </row>
    <row r="410" spans="6:14" x14ac:dyDescent="0.55000000000000004">
      <c r="F410" s="40"/>
      <c r="N410" s="40"/>
    </row>
    <row r="411" spans="6:14" x14ac:dyDescent="0.55000000000000004">
      <c r="F411" s="40"/>
      <c r="N411" s="40"/>
    </row>
    <row r="412" spans="6:14" x14ac:dyDescent="0.55000000000000004">
      <c r="F412" s="40"/>
      <c r="N412" s="40"/>
    </row>
    <row r="413" spans="6:14" x14ac:dyDescent="0.55000000000000004">
      <c r="F413" s="40"/>
      <c r="N413" s="40"/>
    </row>
    <row r="414" spans="6:14" x14ac:dyDescent="0.55000000000000004">
      <c r="F414" s="40"/>
      <c r="N414" s="40"/>
    </row>
    <row r="415" spans="6:14" x14ac:dyDescent="0.55000000000000004">
      <c r="F415" s="40"/>
      <c r="N415" s="40"/>
    </row>
    <row r="416" spans="6:14" x14ac:dyDescent="0.55000000000000004">
      <c r="F416" s="40"/>
      <c r="N416" s="40"/>
    </row>
    <row r="417" spans="6:14" x14ac:dyDescent="0.55000000000000004">
      <c r="F417" s="40"/>
      <c r="N417" s="40"/>
    </row>
    <row r="418" spans="6:14" x14ac:dyDescent="0.55000000000000004">
      <c r="F418" s="40"/>
      <c r="N418" s="40"/>
    </row>
    <row r="419" spans="6:14" x14ac:dyDescent="0.55000000000000004">
      <c r="F419" s="40"/>
      <c r="N419" s="40"/>
    </row>
    <row r="420" spans="6:14" x14ac:dyDescent="0.55000000000000004">
      <c r="F420" s="40"/>
      <c r="N420" s="40"/>
    </row>
    <row r="421" spans="6:14" x14ac:dyDescent="0.55000000000000004">
      <c r="F421" s="40"/>
      <c r="N421" s="40"/>
    </row>
    <row r="422" spans="6:14" x14ac:dyDescent="0.55000000000000004">
      <c r="F422" s="40"/>
      <c r="N422" s="40"/>
    </row>
    <row r="423" spans="6:14" x14ac:dyDescent="0.55000000000000004">
      <c r="F423" s="40"/>
      <c r="N423" s="40"/>
    </row>
    <row r="424" spans="6:14" x14ac:dyDescent="0.55000000000000004">
      <c r="F424" s="40"/>
      <c r="N424" s="40"/>
    </row>
    <row r="425" spans="6:14" x14ac:dyDescent="0.55000000000000004">
      <c r="F425" s="40"/>
      <c r="N425" s="40"/>
    </row>
    <row r="426" spans="6:14" x14ac:dyDescent="0.55000000000000004">
      <c r="F426" s="40"/>
      <c r="N426" s="40"/>
    </row>
    <row r="427" spans="6:14" x14ac:dyDescent="0.55000000000000004">
      <c r="F427" s="40"/>
      <c r="N427" s="40"/>
    </row>
    <row r="428" spans="6:14" x14ac:dyDescent="0.55000000000000004">
      <c r="F428" s="40"/>
      <c r="N428" s="40"/>
    </row>
    <row r="429" spans="6:14" x14ac:dyDescent="0.55000000000000004">
      <c r="F429" s="40"/>
      <c r="N429" s="40"/>
    </row>
    <row r="430" spans="6:14" x14ac:dyDescent="0.55000000000000004">
      <c r="F430" s="40"/>
      <c r="N430" s="40"/>
    </row>
    <row r="431" spans="6:14" x14ac:dyDescent="0.55000000000000004">
      <c r="F431" s="40"/>
      <c r="N431" s="40"/>
    </row>
    <row r="432" spans="6:14" x14ac:dyDescent="0.55000000000000004">
      <c r="F432" s="40"/>
      <c r="N432" s="40"/>
    </row>
    <row r="433" spans="6:14" x14ac:dyDescent="0.55000000000000004">
      <c r="F433" s="40"/>
      <c r="N433" s="40"/>
    </row>
    <row r="434" spans="6:14" x14ac:dyDescent="0.55000000000000004">
      <c r="F434" s="40"/>
      <c r="N434" s="40"/>
    </row>
    <row r="435" spans="6:14" x14ac:dyDescent="0.55000000000000004">
      <c r="F435" s="40"/>
      <c r="N435" s="40"/>
    </row>
    <row r="436" spans="6:14" x14ac:dyDescent="0.55000000000000004">
      <c r="F436" s="40"/>
      <c r="N436" s="40"/>
    </row>
    <row r="437" spans="6:14" x14ac:dyDescent="0.55000000000000004">
      <c r="F437" s="40"/>
      <c r="N437" s="40"/>
    </row>
    <row r="438" spans="6:14" x14ac:dyDescent="0.55000000000000004">
      <c r="F438" s="40"/>
      <c r="N438" s="40"/>
    </row>
    <row r="439" spans="6:14" x14ac:dyDescent="0.55000000000000004">
      <c r="F439" s="40"/>
      <c r="N439" s="40"/>
    </row>
    <row r="440" spans="6:14" x14ac:dyDescent="0.55000000000000004">
      <c r="F440" s="40"/>
      <c r="N440" s="40"/>
    </row>
    <row r="441" spans="6:14" x14ac:dyDescent="0.55000000000000004">
      <c r="F441" s="40"/>
      <c r="N441" s="40"/>
    </row>
    <row r="442" spans="6:14" x14ac:dyDescent="0.55000000000000004">
      <c r="F442" s="40"/>
      <c r="N442" s="40"/>
    </row>
    <row r="443" spans="6:14" x14ac:dyDescent="0.55000000000000004">
      <c r="F443" s="40"/>
      <c r="N443" s="40"/>
    </row>
    <row r="444" spans="6:14" x14ac:dyDescent="0.55000000000000004">
      <c r="F444" s="40"/>
      <c r="N444" s="40"/>
    </row>
    <row r="445" spans="6:14" x14ac:dyDescent="0.55000000000000004">
      <c r="F445" s="40"/>
      <c r="N445" s="40"/>
    </row>
    <row r="446" spans="6:14" x14ac:dyDescent="0.55000000000000004">
      <c r="F446" s="40"/>
      <c r="N446" s="40"/>
    </row>
    <row r="447" spans="6:14" x14ac:dyDescent="0.55000000000000004">
      <c r="F447" s="40"/>
      <c r="N447" s="40"/>
    </row>
    <row r="448" spans="6:14" x14ac:dyDescent="0.55000000000000004">
      <c r="F448" s="40"/>
      <c r="N448" s="40"/>
    </row>
    <row r="449" spans="6:14" x14ac:dyDescent="0.55000000000000004">
      <c r="F449" s="40"/>
      <c r="N449" s="40"/>
    </row>
    <row r="450" spans="6:14" x14ac:dyDescent="0.55000000000000004">
      <c r="F450" s="40"/>
      <c r="N450" s="40"/>
    </row>
    <row r="451" spans="6:14" x14ac:dyDescent="0.55000000000000004">
      <c r="F451" s="40"/>
      <c r="N451" s="40"/>
    </row>
    <row r="452" spans="6:14" x14ac:dyDescent="0.55000000000000004">
      <c r="F452" s="40"/>
      <c r="N452" s="40"/>
    </row>
    <row r="453" spans="6:14" x14ac:dyDescent="0.55000000000000004">
      <c r="F453" s="40"/>
      <c r="N453" s="40"/>
    </row>
    <row r="454" spans="6:14" x14ac:dyDescent="0.55000000000000004">
      <c r="F454" s="40"/>
      <c r="N454" s="40"/>
    </row>
    <row r="455" spans="6:14" x14ac:dyDescent="0.55000000000000004">
      <c r="F455" s="40"/>
      <c r="N455" s="40"/>
    </row>
    <row r="456" spans="6:14" x14ac:dyDescent="0.55000000000000004">
      <c r="F456" s="40"/>
      <c r="N456" s="40"/>
    </row>
    <row r="457" spans="6:14" x14ac:dyDescent="0.55000000000000004">
      <c r="F457" s="40"/>
      <c r="N457" s="40"/>
    </row>
    <row r="458" spans="6:14" x14ac:dyDescent="0.55000000000000004">
      <c r="F458" s="40"/>
      <c r="N458" s="40"/>
    </row>
    <row r="459" spans="6:14" x14ac:dyDescent="0.55000000000000004">
      <c r="F459" s="40"/>
      <c r="N459" s="40"/>
    </row>
    <row r="460" spans="6:14" x14ac:dyDescent="0.55000000000000004">
      <c r="F460" s="40"/>
      <c r="N460" s="40"/>
    </row>
    <row r="461" spans="6:14" x14ac:dyDescent="0.55000000000000004">
      <c r="F461" s="40"/>
      <c r="N461" s="40"/>
    </row>
    <row r="462" spans="6:14" x14ac:dyDescent="0.55000000000000004">
      <c r="F462" s="40"/>
      <c r="N462" s="40"/>
    </row>
    <row r="463" spans="6:14" x14ac:dyDescent="0.55000000000000004">
      <c r="F463" s="40"/>
      <c r="N463" s="40"/>
    </row>
    <row r="464" spans="6:14" x14ac:dyDescent="0.55000000000000004">
      <c r="F464" s="40"/>
      <c r="N464" s="40"/>
    </row>
    <row r="465" spans="6:14" x14ac:dyDescent="0.55000000000000004">
      <c r="F465" s="40"/>
      <c r="N465" s="40"/>
    </row>
    <row r="466" spans="6:14" x14ac:dyDescent="0.55000000000000004">
      <c r="F466" s="40"/>
      <c r="N466" s="40"/>
    </row>
    <row r="467" spans="6:14" x14ac:dyDescent="0.55000000000000004">
      <c r="F467" s="40"/>
      <c r="N467" s="40"/>
    </row>
    <row r="468" spans="6:14" x14ac:dyDescent="0.55000000000000004">
      <c r="F468" s="40"/>
      <c r="N468" s="40"/>
    </row>
    <row r="469" spans="6:14" x14ac:dyDescent="0.55000000000000004">
      <c r="F469" s="40"/>
      <c r="N469" s="40"/>
    </row>
    <row r="470" spans="6:14" x14ac:dyDescent="0.55000000000000004">
      <c r="F470" s="40"/>
      <c r="N470" s="40"/>
    </row>
    <row r="471" spans="6:14" x14ac:dyDescent="0.55000000000000004">
      <c r="F471" s="40"/>
      <c r="N471" s="40"/>
    </row>
    <row r="472" spans="6:14" x14ac:dyDescent="0.55000000000000004">
      <c r="F472" s="40"/>
      <c r="N472" s="40"/>
    </row>
    <row r="473" spans="6:14" x14ac:dyDescent="0.55000000000000004">
      <c r="F473" s="40"/>
      <c r="N473" s="40"/>
    </row>
    <row r="474" spans="6:14" x14ac:dyDescent="0.55000000000000004">
      <c r="F474" s="40"/>
      <c r="N474" s="40"/>
    </row>
    <row r="475" spans="6:14" x14ac:dyDescent="0.55000000000000004">
      <c r="F475" s="40"/>
      <c r="N475" s="40"/>
    </row>
    <row r="476" spans="6:14" x14ac:dyDescent="0.55000000000000004">
      <c r="F476" s="40"/>
      <c r="N476" s="40"/>
    </row>
    <row r="477" spans="6:14" x14ac:dyDescent="0.55000000000000004">
      <c r="F477" s="40"/>
      <c r="N477" s="40"/>
    </row>
    <row r="478" spans="6:14" x14ac:dyDescent="0.55000000000000004">
      <c r="F478" s="40"/>
      <c r="N478" s="40"/>
    </row>
    <row r="479" spans="6:14" x14ac:dyDescent="0.55000000000000004">
      <c r="F479" s="40"/>
      <c r="N479" s="40"/>
    </row>
    <row r="480" spans="6:14" x14ac:dyDescent="0.55000000000000004">
      <c r="F480" s="40"/>
      <c r="N480" s="40"/>
    </row>
    <row r="481" spans="6:14" x14ac:dyDescent="0.55000000000000004">
      <c r="F481" s="40"/>
      <c r="N481" s="40"/>
    </row>
    <row r="482" spans="6:14" x14ac:dyDescent="0.55000000000000004">
      <c r="F482" s="40"/>
      <c r="N482" s="40"/>
    </row>
    <row r="483" spans="6:14" x14ac:dyDescent="0.55000000000000004">
      <c r="F483" s="40"/>
      <c r="N483" s="40"/>
    </row>
    <row r="484" spans="6:14" x14ac:dyDescent="0.55000000000000004">
      <c r="F484" s="40"/>
      <c r="N484" s="40"/>
    </row>
    <row r="485" spans="6:14" x14ac:dyDescent="0.55000000000000004">
      <c r="F485" s="40"/>
      <c r="N485" s="40"/>
    </row>
    <row r="486" spans="6:14" x14ac:dyDescent="0.55000000000000004">
      <c r="F486" s="40"/>
      <c r="N486" s="40"/>
    </row>
    <row r="487" spans="6:14" x14ac:dyDescent="0.55000000000000004">
      <c r="F487" s="40"/>
      <c r="N487" s="40"/>
    </row>
    <row r="488" spans="6:14" x14ac:dyDescent="0.55000000000000004">
      <c r="F488" s="40"/>
      <c r="N488" s="40"/>
    </row>
    <row r="489" spans="6:14" x14ac:dyDescent="0.55000000000000004">
      <c r="F489" s="40"/>
      <c r="N489" s="40"/>
    </row>
    <row r="490" spans="6:14" x14ac:dyDescent="0.55000000000000004">
      <c r="F490" s="40"/>
      <c r="N490" s="40"/>
    </row>
    <row r="491" spans="6:14" x14ac:dyDescent="0.55000000000000004">
      <c r="F491" s="40"/>
      <c r="N491" s="40"/>
    </row>
    <row r="492" spans="6:14" x14ac:dyDescent="0.55000000000000004">
      <c r="F492" s="40"/>
      <c r="N492" s="40"/>
    </row>
    <row r="493" spans="6:14" x14ac:dyDescent="0.55000000000000004">
      <c r="F493" s="40"/>
      <c r="N493" s="40"/>
    </row>
    <row r="494" spans="6:14" x14ac:dyDescent="0.55000000000000004">
      <c r="F494" s="40"/>
      <c r="N494" s="40"/>
    </row>
    <row r="495" spans="6:14" x14ac:dyDescent="0.55000000000000004">
      <c r="F495" s="40"/>
      <c r="N495" s="40"/>
    </row>
    <row r="496" spans="6:14" x14ac:dyDescent="0.55000000000000004">
      <c r="F496" s="40"/>
      <c r="N496" s="40"/>
    </row>
    <row r="497" spans="6:14" x14ac:dyDescent="0.55000000000000004">
      <c r="F497" s="40"/>
      <c r="N497" s="40"/>
    </row>
    <row r="498" spans="6:14" x14ac:dyDescent="0.55000000000000004">
      <c r="F498" s="40"/>
      <c r="N498" s="40"/>
    </row>
    <row r="499" spans="6:14" x14ac:dyDescent="0.55000000000000004">
      <c r="F499" s="40"/>
      <c r="N499" s="40"/>
    </row>
    <row r="500" spans="6:14" x14ac:dyDescent="0.55000000000000004">
      <c r="F500" s="40"/>
      <c r="N500" s="40"/>
    </row>
    <row r="501" spans="6:14" x14ac:dyDescent="0.55000000000000004">
      <c r="F501" s="40"/>
      <c r="N501" s="40"/>
    </row>
    <row r="502" spans="6:14" x14ac:dyDescent="0.55000000000000004">
      <c r="F502" s="40"/>
      <c r="N502" s="40"/>
    </row>
    <row r="503" spans="6:14" x14ac:dyDescent="0.55000000000000004">
      <c r="F503" s="40"/>
      <c r="N503" s="40"/>
    </row>
    <row r="504" spans="6:14" x14ac:dyDescent="0.55000000000000004">
      <c r="F504" s="40"/>
      <c r="N504" s="40"/>
    </row>
    <row r="505" spans="6:14" x14ac:dyDescent="0.55000000000000004">
      <c r="F505" s="40"/>
      <c r="N505" s="40"/>
    </row>
    <row r="506" spans="6:14" x14ac:dyDescent="0.55000000000000004">
      <c r="F506" s="40"/>
      <c r="N506" s="40"/>
    </row>
    <row r="507" spans="6:14" x14ac:dyDescent="0.55000000000000004">
      <c r="F507" s="40"/>
      <c r="N507" s="40"/>
    </row>
    <row r="508" spans="6:14" x14ac:dyDescent="0.55000000000000004">
      <c r="F508" s="40"/>
      <c r="N508" s="40"/>
    </row>
    <row r="509" spans="6:14" x14ac:dyDescent="0.55000000000000004">
      <c r="F509" s="40"/>
      <c r="N509" s="40"/>
    </row>
    <row r="510" spans="6:14" x14ac:dyDescent="0.55000000000000004">
      <c r="F510" s="40"/>
      <c r="N510" s="40"/>
    </row>
    <row r="511" spans="6:14" x14ac:dyDescent="0.55000000000000004">
      <c r="F511" s="40"/>
      <c r="N511" s="40"/>
    </row>
    <row r="512" spans="6:14" x14ac:dyDescent="0.55000000000000004">
      <c r="F512" s="40"/>
      <c r="N512" s="40"/>
    </row>
    <row r="513" spans="6:14" x14ac:dyDescent="0.55000000000000004">
      <c r="F513" s="40"/>
      <c r="N513" s="40"/>
    </row>
    <row r="514" spans="6:14" x14ac:dyDescent="0.55000000000000004">
      <c r="F514" s="40"/>
      <c r="N514" s="40"/>
    </row>
    <row r="515" spans="6:14" x14ac:dyDescent="0.55000000000000004">
      <c r="F515" s="40"/>
      <c r="N515" s="40"/>
    </row>
    <row r="516" spans="6:14" x14ac:dyDescent="0.55000000000000004">
      <c r="F516" s="40"/>
      <c r="N516" s="40"/>
    </row>
    <row r="517" spans="6:14" x14ac:dyDescent="0.55000000000000004">
      <c r="F517" s="40"/>
      <c r="N517" s="40"/>
    </row>
    <row r="518" spans="6:14" x14ac:dyDescent="0.55000000000000004">
      <c r="F518" s="40"/>
      <c r="N518" s="40"/>
    </row>
    <row r="519" spans="6:14" x14ac:dyDescent="0.55000000000000004">
      <c r="F519" s="40"/>
      <c r="N519" s="40"/>
    </row>
    <row r="520" spans="6:14" x14ac:dyDescent="0.55000000000000004">
      <c r="F520" s="40"/>
      <c r="N520" s="40"/>
    </row>
    <row r="521" spans="6:14" x14ac:dyDescent="0.55000000000000004">
      <c r="F521" s="40"/>
      <c r="N521" s="40"/>
    </row>
    <row r="522" spans="6:14" x14ac:dyDescent="0.55000000000000004">
      <c r="F522" s="40"/>
      <c r="N522" s="40"/>
    </row>
    <row r="523" spans="6:14" x14ac:dyDescent="0.55000000000000004">
      <c r="F523" s="40"/>
      <c r="N523" s="40"/>
    </row>
    <row r="524" spans="6:14" x14ac:dyDescent="0.55000000000000004">
      <c r="F524" s="40"/>
      <c r="N524" s="40"/>
    </row>
    <row r="525" spans="6:14" x14ac:dyDescent="0.55000000000000004">
      <c r="F525" s="40"/>
      <c r="N525" s="40"/>
    </row>
    <row r="526" spans="6:14" x14ac:dyDescent="0.55000000000000004">
      <c r="F526" s="40"/>
      <c r="N526" s="40"/>
    </row>
    <row r="527" spans="6:14" x14ac:dyDescent="0.55000000000000004">
      <c r="F527" s="40"/>
      <c r="N527" s="40"/>
    </row>
    <row r="528" spans="6:14" x14ac:dyDescent="0.55000000000000004">
      <c r="F528" s="40"/>
      <c r="N528" s="40"/>
    </row>
    <row r="529" spans="6:14" x14ac:dyDescent="0.55000000000000004">
      <c r="F529" s="40"/>
      <c r="N529" s="40"/>
    </row>
    <row r="530" spans="6:14" x14ac:dyDescent="0.55000000000000004">
      <c r="F530" s="40"/>
      <c r="N530" s="40"/>
    </row>
    <row r="531" spans="6:14" x14ac:dyDescent="0.55000000000000004">
      <c r="F531" s="40"/>
      <c r="N531" s="40"/>
    </row>
    <row r="532" spans="6:14" x14ac:dyDescent="0.55000000000000004">
      <c r="F532" s="40"/>
      <c r="N532" s="40"/>
    </row>
    <row r="533" spans="6:14" x14ac:dyDescent="0.55000000000000004">
      <c r="F533" s="40"/>
      <c r="N533" s="40"/>
    </row>
    <row r="534" spans="6:14" x14ac:dyDescent="0.55000000000000004">
      <c r="F534" s="40"/>
      <c r="N534" s="40"/>
    </row>
    <row r="535" spans="6:14" x14ac:dyDescent="0.55000000000000004">
      <c r="F535" s="40"/>
      <c r="N535" s="40"/>
    </row>
    <row r="536" spans="6:14" x14ac:dyDescent="0.55000000000000004">
      <c r="F536" s="40"/>
      <c r="N536" s="40"/>
    </row>
    <row r="537" spans="6:14" x14ac:dyDescent="0.55000000000000004">
      <c r="F537" s="40"/>
      <c r="N537" s="40"/>
    </row>
    <row r="538" spans="6:14" x14ac:dyDescent="0.55000000000000004">
      <c r="F538" s="40"/>
      <c r="N538" s="40"/>
    </row>
    <row r="539" spans="6:14" x14ac:dyDescent="0.55000000000000004">
      <c r="F539" s="40"/>
      <c r="N539" s="40"/>
    </row>
    <row r="540" spans="6:14" x14ac:dyDescent="0.55000000000000004">
      <c r="F540" s="40"/>
      <c r="N540" s="40"/>
    </row>
    <row r="541" spans="6:14" x14ac:dyDescent="0.55000000000000004">
      <c r="F541" s="40"/>
      <c r="N541" s="40"/>
    </row>
    <row r="542" spans="6:14" x14ac:dyDescent="0.55000000000000004">
      <c r="F542" s="40"/>
      <c r="N542" s="40"/>
    </row>
    <row r="543" spans="6:14" x14ac:dyDescent="0.55000000000000004">
      <c r="F543" s="40"/>
      <c r="N543" s="40"/>
    </row>
    <row r="544" spans="6:14" x14ac:dyDescent="0.55000000000000004">
      <c r="F544" s="40"/>
      <c r="N544" s="40"/>
    </row>
    <row r="545" spans="6:14" x14ac:dyDescent="0.55000000000000004">
      <c r="F545" s="40"/>
      <c r="N545" s="40"/>
    </row>
    <row r="546" spans="6:14" x14ac:dyDescent="0.55000000000000004">
      <c r="F546" s="40"/>
      <c r="N546" s="40"/>
    </row>
    <row r="547" spans="6:14" x14ac:dyDescent="0.55000000000000004">
      <c r="F547" s="40"/>
      <c r="N547" s="40"/>
    </row>
    <row r="548" spans="6:14" x14ac:dyDescent="0.55000000000000004">
      <c r="F548" s="40"/>
      <c r="N548" s="40"/>
    </row>
    <row r="549" spans="6:14" x14ac:dyDescent="0.55000000000000004">
      <c r="F549" s="40"/>
      <c r="N549" s="40"/>
    </row>
    <row r="550" spans="6:14" x14ac:dyDescent="0.55000000000000004">
      <c r="F550" s="40"/>
      <c r="N550" s="40"/>
    </row>
    <row r="551" spans="6:14" x14ac:dyDescent="0.55000000000000004">
      <c r="F551" s="40"/>
      <c r="N551" s="40"/>
    </row>
    <row r="552" spans="6:14" x14ac:dyDescent="0.55000000000000004">
      <c r="F552" s="40"/>
      <c r="N552" s="40"/>
    </row>
    <row r="553" spans="6:14" x14ac:dyDescent="0.55000000000000004">
      <c r="F553" s="40"/>
      <c r="N553" s="40"/>
    </row>
    <row r="554" spans="6:14" x14ac:dyDescent="0.55000000000000004">
      <c r="F554" s="40"/>
      <c r="N554" s="40"/>
    </row>
    <row r="555" spans="6:14" x14ac:dyDescent="0.55000000000000004">
      <c r="F555" s="40"/>
      <c r="N555" s="40"/>
    </row>
    <row r="556" spans="6:14" x14ac:dyDescent="0.55000000000000004">
      <c r="F556" s="40"/>
      <c r="N556" s="40"/>
    </row>
    <row r="557" spans="6:14" x14ac:dyDescent="0.55000000000000004">
      <c r="F557" s="40"/>
      <c r="N557" s="40"/>
    </row>
    <row r="558" spans="6:14" x14ac:dyDescent="0.55000000000000004">
      <c r="F558" s="40"/>
      <c r="N558" s="40"/>
    </row>
    <row r="559" spans="6:14" x14ac:dyDescent="0.55000000000000004">
      <c r="F559" s="40"/>
      <c r="N559" s="40"/>
    </row>
    <row r="560" spans="6:14" x14ac:dyDescent="0.55000000000000004">
      <c r="F560" s="40"/>
      <c r="N560" s="40"/>
    </row>
    <row r="561" spans="6:14" x14ac:dyDescent="0.55000000000000004">
      <c r="F561" s="40"/>
      <c r="N561" s="40"/>
    </row>
    <row r="562" spans="6:14" x14ac:dyDescent="0.55000000000000004">
      <c r="F562" s="40"/>
      <c r="N562" s="40"/>
    </row>
    <row r="563" spans="6:14" x14ac:dyDescent="0.55000000000000004">
      <c r="F563" s="40"/>
      <c r="N563" s="40"/>
    </row>
    <row r="564" spans="6:14" x14ac:dyDescent="0.55000000000000004">
      <c r="F564" s="40"/>
      <c r="N564" s="40"/>
    </row>
    <row r="565" spans="6:14" x14ac:dyDescent="0.55000000000000004">
      <c r="F565" s="40"/>
      <c r="N565" s="40"/>
    </row>
    <row r="566" spans="6:14" x14ac:dyDescent="0.55000000000000004">
      <c r="F566" s="40"/>
      <c r="N566" s="40"/>
    </row>
    <row r="567" spans="6:14" x14ac:dyDescent="0.55000000000000004">
      <c r="F567" s="40"/>
      <c r="N567" s="40"/>
    </row>
    <row r="568" spans="6:14" x14ac:dyDescent="0.55000000000000004">
      <c r="F568" s="40"/>
      <c r="N568" s="40"/>
    </row>
    <row r="569" spans="6:14" x14ac:dyDescent="0.55000000000000004">
      <c r="F569" s="40"/>
      <c r="N569" s="40"/>
    </row>
    <row r="570" spans="6:14" x14ac:dyDescent="0.55000000000000004">
      <c r="F570" s="40"/>
      <c r="N570" s="40"/>
    </row>
    <row r="571" spans="6:14" x14ac:dyDescent="0.55000000000000004">
      <c r="F571" s="40"/>
      <c r="N571" s="40"/>
    </row>
    <row r="572" spans="6:14" x14ac:dyDescent="0.55000000000000004">
      <c r="F572" s="40"/>
      <c r="N572" s="40"/>
    </row>
    <row r="573" spans="6:14" x14ac:dyDescent="0.55000000000000004">
      <c r="F573" s="40"/>
      <c r="N573" s="40"/>
    </row>
    <row r="574" spans="6:14" x14ac:dyDescent="0.55000000000000004">
      <c r="F574" s="40"/>
      <c r="N574" s="40"/>
    </row>
    <row r="575" spans="6:14" x14ac:dyDescent="0.55000000000000004">
      <c r="F575" s="40"/>
      <c r="N575" s="40"/>
    </row>
    <row r="576" spans="6:14" x14ac:dyDescent="0.55000000000000004">
      <c r="F576" s="40"/>
      <c r="N576" s="40"/>
    </row>
    <row r="577" spans="6:14" x14ac:dyDescent="0.55000000000000004">
      <c r="F577" s="40"/>
      <c r="N577" s="40"/>
    </row>
    <row r="578" spans="6:14" x14ac:dyDescent="0.55000000000000004">
      <c r="F578" s="40"/>
      <c r="N578" s="40"/>
    </row>
    <row r="579" spans="6:14" x14ac:dyDescent="0.55000000000000004">
      <c r="F579" s="40"/>
      <c r="N579" s="40"/>
    </row>
    <row r="580" spans="6:14" x14ac:dyDescent="0.55000000000000004">
      <c r="F580" s="40"/>
      <c r="N580" s="40"/>
    </row>
    <row r="581" spans="6:14" x14ac:dyDescent="0.55000000000000004">
      <c r="F581" s="40"/>
      <c r="N581" s="40"/>
    </row>
    <row r="582" spans="6:14" x14ac:dyDescent="0.55000000000000004">
      <c r="F582" s="40"/>
      <c r="N582" s="40"/>
    </row>
    <row r="583" spans="6:14" x14ac:dyDescent="0.55000000000000004">
      <c r="F583" s="40"/>
      <c r="N583" s="40"/>
    </row>
    <row r="584" spans="6:14" x14ac:dyDescent="0.55000000000000004">
      <c r="F584" s="40"/>
      <c r="N584" s="40"/>
    </row>
    <row r="585" spans="6:14" x14ac:dyDescent="0.55000000000000004">
      <c r="F585" s="40"/>
      <c r="N585" s="40"/>
    </row>
    <row r="586" spans="6:14" x14ac:dyDescent="0.55000000000000004">
      <c r="F586" s="40"/>
      <c r="N586" s="40"/>
    </row>
    <row r="587" spans="6:14" x14ac:dyDescent="0.55000000000000004">
      <c r="F587" s="40"/>
      <c r="N587" s="40"/>
    </row>
    <row r="588" spans="6:14" x14ac:dyDescent="0.55000000000000004">
      <c r="F588" s="40"/>
      <c r="N588" s="40"/>
    </row>
    <row r="589" spans="6:14" x14ac:dyDescent="0.55000000000000004">
      <c r="F589" s="40"/>
      <c r="N589" s="40"/>
    </row>
    <row r="590" spans="6:14" x14ac:dyDescent="0.55000000000000004">
      <c r="F590" s="40"/>
      <c r="N590" s="40"/>
    </row>
    <row r="591" spans="6:14" x14ac:dyDescent="0.55000000000000004">
      <c r="F591" s="40"/>
      <c r="N591" s="40"/>
    </row>
    <row r="592" spans="6:14" x14ac:dyDescent="0.55000000000000004">
      <c r="F592" s="40"/>
      <c r="N592" s="40"/>
    </row>
    <row r="593" spans="6:14" x14ac:dyDescent="0.55000000000000004">
      <c r="F593" s="40"/>
      <c r="N593" s="40"/>
    </row>
    <row r="594" spans="6:14" x14ac:dyDescent="0.55000000000000004">
      <c r="F594" s="40"/>
      <c r="N594" s="40"/>
    </row>
    <row r="595" spans="6:14" x14ac:dyDescent="0.55000000000000004">
      <c r="F595" s="40"/>
      <c r="N595" s="40"/>
    </row>
    <row r="596" spans="6:14" x14ac:dyDescent="0.55000000000000004">
      <c r="F596" s="40"/>
      <c r="N596" s="40"/>
    </row>
    <row r="597" spans="6:14" x14ac:dyDescent="0.55000000000000004">
      <c r="F597" s="40"/>
      <c r="N597" s="40"/>
    </row>
    <row r="598" spans="6:14" x14ac:dyDescent="0.55000000000000004">
      <c r="F598" s="40"/>
      <c r="N598" s="40"/>
    </row>
    <row r="599" spans="6:14" x14ac:dyDescent="0.55000000000000004">
      <c r="F599" s="40"/>
      <c r="N599" s="40"/>
    </row>
    <row r="600" spans="6:14" x14ac:dyDescent="0.55000000000000004">
      <c r="F600" s="40"/>
      <c r="N600" s="40"/>
    </row>
    <row r="601" spans="6:14" x14ac:dyDescent="0.55000000000000004">
      <c r="F601" s="40"/>
      <c r="N601" s="40"/>
    </row>
    <row r="602" spans="6:14" x14ac:dyDescent="0.55000000000000004">
      <c r="F602" s="40"/>
      <c r="N602" s="40"/>
    </row>
    <row r="603" spans="6:14" x14ac:dyDescent="0.55000000000000004">
      <c r="F603" s="40"/>
      <c r="N603" s="40"/>
    </row>
    <row r="604" spans="6:14" x14ac:dyDescent="0.55000000000000004">
      <c r="F604" s="40"/>
      <c r="N604" s="40"/>
    </row>
    <row r="605" spans="6:14" x14ac:dyDescent="0.55000000000000004">
      <c r="F605" s="40"/>
      <c r="N605" s="40"/>
    </row>
    <row r="606" spans="6:14" x14ac:dyDescent="0.55000000000000004">
      <c r="F606" s="40"/>
      <c r="N606" s="40"/>
    </row>
    <row r="607" spans="6:14" x14ac:dyDescent="0.55000000000000004">
      <c r="F607" s="40"/>
      <c r="N607" s="40"/>
    </row>
    <row r="608" spans="6:14" x14ac:dyDescent="0.55000000000000004">
      <c r="F608" s="40"/>
      <c r="N608" s="40"/>
    </row>
    <row r="609" spans="6:14" x14ac:dyDescent="0.55000000000000004">
      <c r="F609" s="40"/>
      <c r="N609" s="40"/>
    </row>
    <row r="610" spans="6:14" x14ac:dyDescent="0.55000000000000004">
      <c r="F610" s="40"/>
      <c r="N610" s="40"/>
    </row>
    <row r="611" spans="6:14" x14ac:dyDescent="0.55000000000000004">
      <c r="F611" s="40"/>
      <c r="N611" s="40"/>
    </row>
    <row r="612" spans="6:14" x14ac:dyDescent="0.55000000000000004">
      <c r="F612" s="40"/>
      <c r="N612" s="40"/>
    </row>
    <row r="613" spans="6:14" x14ac:dyDescent="0.55000000000000004">
      <c r="F613" s="40"/>
      <c r="N613" s="40"/>
    </row>
    <row r="614" spans="6:14" x14ac:dyDescent="0.55000000000000004">
      <c r="F614" s="40"/>
      <c r="N614" s="40"/>
    </row>
    <row r="615" spans="6:14" x14ac:dyDescent="0.55000000000000004">
      <c r="F615" s="40"/>
      <c r="N615" s="40"/>
    </row>
    <row r="616" spans="6:14" x14ac:dyDescent="0.55000000000000004">
      <c r="F616" s="40"/>
      <c r="N616" s="40"/>
    </row>
    <row r="617" spans="6:14" x14ac:dyDescent="0.55000000000000004">
      <c r="F617" s="40"/>
      <c r="N617" s="40"/>
    </row>
    <row r="618" spans="6:14" x14ac:dyDescent="0.55000000000000004">
      <c r="F618" s="40"/>
      <c r="N618" s="40"/>
    </row>
    <row r="619" spans="6:14" x14ac:dyDescent="0.55000000000000004">
      <c r="F619" s="40"/>
      <c r="N619" s="40"/>
    </row>
    <row r="620" spans="6:14" x14ac:dyDescent="0.55000000000000004">
      <c r="F620" s="40"/>
      <c r="N620" s="40"/>
    </row>
    <row r="621" spans="6:14" x14ac:dyDescent="0.55000000000000004">
      <c r="F621" s="40"/>
      <c r="N621" s="40"/>
    </row>
    <row r="622" spans="6:14" x14ac:dyDescent="0.55000000000000004">
      <c r="F622" s="40"/>
      <c r="N622" s="40"/>
    </row>
    <row r="623" spans="6:14" x14ac:dyDescent="0.55000000000000004">
      <c r="F623" s="40"/>
      <c r="N623" s="40"/>
    </row>
    <row r="624" spans="6:14" x14ac:dyDescent="0.55000000000000004">
      <c r="F624" s="40"/>
      <c r="N624" s="40"/>
    </row>
    <row r="625" spans="6:14" x14ac:dyDescent="0.55000000000000004">
      <c r="F625" s="40"/>
      <c r="N625" s="40"/>
    </row>
    <row r="626" spans="6:14" x14ac:dyDescent="0.55000000000000004">
      <c r="F626" s="40"/>
      <c r="N626" s="40"/>
    </row>
    <row r="627" spans="6:14" x14ac:dyDescent="0.55000000000000004">
      <c r="F627" s="40"/>
      <c r="N627" s="40"/>
    </row>
    <row r="628" spans="6:14" x14ac:dyDescent="0.55000000000000004">
      <c r="F628" s="40"/>
      <c r="N628" s="40"/>
    </row>
    <row r="629" spans="6:14" x14ac:dyDescent="0.55000000000000004">
      <c r="F629" s="40"/>
      <c r="N629" s="40"/>
    </row>
    <row r="630" spans="6:14" x14ac:dyDescent="0.55000000000000004">
      <c r="F630" s="40"/>
      <c r="N630" s="40"/>
    </row>
    <row r="631" spans="6:14" x14ac:dyDescent="0.55000000000000004">
      <c r="F631" s="40"/>
      <c r="N631" s="40"/>
    </row>
    <row r="632" spans="6:14" x14ac:dyDescent="0.55000000000000004">
      <c r="F632" s="40"/>
      <c r="N632" s="40"/>
    </row>
    <row r="633" spans="6:14" x14ac:dyDescent="0.55000000000000004">
      <c r="F633" s="40"/>
      <c r="N633" s="40"/>
    </row>
    <row r="634" spans="6:14" x14ac:dyDescent="0.55000000000000004">
      <c r="F634" s="40"/>
      <c r="N634" s="40"/>
    </row>
    <row r="635" spans="6:14" x14ac:dyDescent="0.55000000000000004">
      <c r="F635" s="40"/>
      <c r="N635" s="40"/>
    </row>
    <row r="636" spans="6:14" x14ac:dyDescent="0.55000000000000004">
      <c r="F636" s="40"/>
      <c r="N636" s="40"/>
    </row>
    <row r="637" spans="6:14" x14ac:dyDescent="0.55000000000000004">
      <c r="F637" s="40"/>
      <c r="N637" s="40"/>
    </row>
    <row r="638" spans="6:14" x14ac:dyDescent="0.55000000000000004">
      <c r="F638" s="40"/>
      <c r="N638" s="40"/>
    </row>
    <row r="639" spans="6:14" x14ac:dyDescent="0.55000000000000004">
      <c r="F639" s="40"/>
      <c r="N639" s="40"/>
    </row>
    <row r="640" spans="6:14" x14ac:dyDescent="0.55000000000000004">
      <c r="F640" s="40"/>
      <c r="N640" s="40"/>
    </row>
    <row r="641" spans="6:14" x14ac:dyDescent="0.55000000000000004">
      <c r="F641" s="40"/>
      <c r="N641" s="40"/>
    </row>
    <row r="642" spans="6:14" x14ac:dyDescent="0.55000000000000004">
      <c r="F642" s="40"/>
      <c r="N642" s="40"/>
    </row>
    <row r="643" spans="6:14" x14ac:dyDescent="0.55000000000000004">
      <c r="F643" s="40"/>
      <c r="N643" s="40"/>
    </row>
    <row r="644" spans="6:14" x14ac:dyDescent="0.55000000000000004">
      <c r="F644" s="40"/>
      <c r="N644" s="40"/>
    </row>
    <row r="645" spans="6:14" x14ac:dyDescent="0.55000000000000004">
      <c r="F645" s="40"/>
      <c r="N645" s="40"/>
    </row>
    <row r="646" spans="6:14" x14ac:dyDescent="0.55000000000000004">
      <c r="F646" s="40"/>
      <c r="N646" s="40"/>
    </row>
    <row r="647" spans="6:14" x14ac:dyDescent="0.55000000000000004">
      <c r="F647" s="40"/>
      <c r="N647" s="40"/>
    </row>
    <row r="648" spans="6:14" x14ac:dyDescent="0.55000000000000004">
      <c r="F648" s="40"/>
      <c r="N648" s="40"/>
    </row>
    <row r="649" spans="6:14" x14ac:dyDescent="0.55000000000000004">
      <c r="F649" s="40"/>
      <c r="N649" s="40"/>
    </row>
    <row r="650" spans="6:14" x14ac:dyDescent="0.55000000000000004">
      <c r="F650" s="40"/>
      <c r="N650" s="40"/>
    </row>
    <row r="651" spans="6:14" x14ac:dyDescent="0.55000000000000004">
      <c r="F651" s="40"/>
      <c r="N651" s="40"/>
    </row>
    <row r="652" spans="6:14" x14ac:dyDescent="0.55000000000000004">
      <c r="F652" s="40"/>
      <c r="N652" s="40"/>
    </row>
    <row r="653" spans="6:14" x14ac:dyDescent="0.55000000000000004">
      <c r="F653" s="40"/>
      <c r="N653" s="40"/>
    </row>
    <row r="654" spans="6:14" x14ac:dyDescent="0.55000000000000004">
      <c r="F654" s="40"/>
      <c r="N654" s="40"/>
    </row>
    <row r="655" spans="6:14" x14ac:dyDescent="0.55000000000000004">
      <c r="F655" s="40"/>
      <c r="N655" s="40"/>
    </row>
    <row r="656" spans="6:14" x14ac:dyDescent="0.55000000000000004">
      <c r="F656" s="40"/>
      <c r="N656" s="40"/>
    </row>
    <row r="657" spans="6:14" x14ac:dyDescent="0.55000000000000004">
      <c r="F657" s="40"/>
      <c r="N657" s="40"/>
    </row>
    <row r="658" spans="6:14" x14ac:dyDescent="0.55000000000000004">
      <c r="F658" s="40"/>
      <c r="N658" s="40"/>
    </row>
    <row r="659" spans="6:14" x14ac:dyDescent="0.55000000000000004">
      <c r="F659" s="40"/>
      <c r="N659" s="40"/>
    </row>
    <row r="660" spans="6:14" x14ac:dyDescent="0.55000000000000004">
      <c r="F660" s="40"/>
      <c r="N660" s="40"/>
    </row>
    <row r="661" spans="6:14" x14ac:dyDescent="0.55000000000000004">
      <c r="F661" s="40"/>
      <c r="N661" s="40"/>
    </row>
    <row r="662" spans="6:14" x14ac:dyDescent="0.55000000000000004">
      <c r="F662" s="40"/>
      <c r="N662" s="40"/>
    </row>
    <row r="663" spans="6:14" x14ac:dyDescent="0.55000000000000004">
      <c r="F663" s="40"/>
      <c r="N663" s="40"/>
    </row>
    <row r="664" spans="6:14" x14ac:dyDescent="0.55000000000000004">
      <c r="F664" s="40"/>
      <c r="N664" s="40"/>
    </row>
    <row r="665" spans="6:14" x14ac:dyDescent="0.55000000000000004">
      <c r="F665" s="40"/>
      <c r="N665" s="40"/>
    </row>
    <row r="666" spans="6:14" x14ac:dyDescent="0.55000000000000004">
      <c r="F666" s="40"/>
      <c r="N666" s="40"/>
    </row>
    <row r="667" spans="6:14" x14ac:dyDescent="0.55000000000000004">
      <c r="F667" s="40"/>
      <c r="N667" s="40"/>
    </row>
    <row r="668" spans="6:14" x14ac:dyDescent="0.55000000000000004">
      <c r="F668" s="40"/>
      <c r="N668" s="40"/>
    </row>
    <row r="669" spans="6:14" x14ac:dyDescent="0.55000000000000004">
      <c r="F669" s="40"/>
      <c r="N669" s="40"/>
    </row>
    <row r="670" spans="6:14" x14ac:dyDescent="0.55000000000000004">
      <c r="F670" s="40"/>
      <c r="N670" s="40"/>
    </row>
    <row r="671" spans="6:14" x14ac:dyDescent="0.55000000000000004">
      <c r="F671" s="40"/>
      <c r="N671" s="40"/>
    </row>
    <row r="672" spans="6:14" x14ac:dyDescent="0.55000000000000004">
      <c r="F672" s="40"/>
      <c r="N672" s="40"/>
    </row>
    <row r="673" spans="6:14" x14ac:dyDescent="0.55000000000000004">
      <c r="F673" s="40"/>
      <c r="N673" s="40"/>
    </row>
    <row r="674" spans="6:14" x14ac:dyDescent="0.55000000000000004">
      <c r="F674" s="40"/>
      <c r="N674" s="40"/>
    </row>
    <row r="675" spans="6:14" x14ac:dyDescent="0.55000000000000004">
      <c r="F675" s="40"/>
      <c r="N675" s="40"/>
    </row>
    <row r="676" spans="6:14" x14ac:dyDescent="0.55000000000000004">
      <c r="F676" s="40"/>
      <c r="N676" s="40"/>
    </row>
    <row r="677" spans="6:14" x14ac:dyDescent="0.55000000000000004">
      <c r="F677" s="40"/>
      <c r="N677" s="40"/>
    </row>
    <row r="678" spans="6:14" x14ac:dyDescent="0.55000000000000004">
      <c r="F678" s="40"/>
      <c r="N678" s="40"/>
    </row>
    <row r="679" spans="6:14" x14ac:dyDescent="0.55000000000000004">
      <c r="F679" s="40"/>
      <c r="N679" s="40"/>
    </row>
    <row r="680" spans="6:14" x14ac:dyDescent="0.55000000000000004">
      <c r="F680" s="40"/>
      <c r="N680" s="40"/>
    </row>
    <row r="681" spans="6:14" x14ac:dyDescent="0.55000000000000004">
      <c r="F681" s="40"/>
      <c r="N681" s="40"/>
    </row>
    <row r="682" spans="6:14" x14ac:dyDescent="0.55000000000000004">
      <c r="F682" s="40"/>
      <c r="N682" s="40"/>
    </row>
    <row r="683" spans="6:14" x14ac:dyDescent="0.55000000000000004">
      <c r="F683" s="40"/>
      <c r="N683" s="40"/>
    </row>
    <row r="684" spans="6:14" x14ac:dyDescent="0.55000000000000004">
      <c r="F684" s="40"/>
      <c r="N684" s="40"/>
    </row>
    <row r="685" spans="6:14" x14ac:dyDescent="0.55000000000000004">
      <c r="F685" s="40"/>
      <c r="N685" s="40"/>
    </row>
    <row r="686" spans="6:14" x14ac:dyDescent="0.55000000000000004">
      <c r="F686" s="40"/>
      <c r="N686" s="40"/>
    </row>
    <row r="687" spans="6:14" x14ac:dyDescent="0.55000000000000004">
      <c r="F687" s="40"/>
      <c r="N687" s="40"/>
    </row>
    <row r="688" spans="6:14" x14ac:dyDescent="0.55000000000000004">
      <c r="F688" s="40"/>
      <c r="N688" s="40"/>
    </row>
    <row r="689" spans="6:14" x14ac:dyDescent="0.55000000000000004">
      <c r="F689" s="40"/>
      <c r="N689" s="40"/>
    </row>
    <row r="690" spans="6:14" x14ac:dyDescent="0.55000000000000004">
      <c r="F690" s="40"/>
      <c r="N690" s="40"/>
    </row>
    <row r="691" spans="6:14" x14ac:dyDescent="0.55000000000000004">
      <c r="F691" s="40"/>
      <c r="N691" s="40"/>
    </row>
    <row r="692" spans="6:14" x14ac:dyDescent="0.55000000000000004">
      <c r="F692" s="40"/>
      <c r="N692" s="40"/>
    </row>
    <row r="693" spans="6:14" x14ac:dyDescent="0.55000000000000004">
      <c r="F693" s="40"/>
      <c r="N693" s="40"/>
    </row>
    <row r="694" spans="6:14" x14ac:dyDescent="0.55000000000000004">
      <c r="F694" s="40"/>
      <c r="N694" s="40"/>
    </row>
    <row r="695" spans="6:14" x14ac:dyDescent="0.55000000000000004">
      <c r="F695" s="40"/>
      <c r="N695" s="40"/>
    </row>
    <row r="696" spans="6:14" x14ac:dyDescent="0.55000000000000004">
      <c r="F696" s="40"/>
      <c r="N696" s="40"/>
    </row>
    <row r="697" spans="6:14" x14ac:dyDescent="0.55000000000000004">
      <c r="F697" s="40"/>
      <c r="N697" s="40"/>
    </row>
    <row r="698" spans="6:14" x14ac:dyDescent="0.55000000000000004">
      <c r="F698" s="40"/>
      <c r="N698" s="40"/>
    </row>
    <row r="699" spans="6:14" x14ac:dyDescent="0.55000000000000004">
      <c r="F699" s="40"/>
      <c r="N699" s="40"/>
    </row>
    <row r="700" spans="6:14" x14ac:dyDescent="0.55000000000000004">
      <c r="F700" s="40"/>
      <c r="N700" s="40"/>
    </row>
    <row r="701" spans="6:14" x14ac:dyDescent="0.55000000000000004">
      <c r="F701" s="40"/>
      <c r="N701" s="40"/>
    </row>
    <row r="702" spans="6:14" x14ac:dyDescent="0.55000000000000004">
      <c r="F702" s="40"/>
      <c r="N702" s="40"/>
    </row>
    <row r="703" spans="6:14" x14ac:dyDescent="0.55000000000000004">
      <c r="F703" s="40"/>
      <c r="N703" s="40"/>
    </row>
    <row r="704" spans="6:14" x14ac:dyDescent="0.55000000000000004">
      <c r="F704" s="40"/>
      <c r="N704" s="40"/>
    </row>
    <row r="705" spans="6:14" x14ac:dyDescent="0.55000000000000004">
      <c r="F705" s="40"/>
      <c r="N705" s="40"/>
    </row>
    <row r="706" spans="6:14" x14ac:dyDescent="0.55000000000000004">
      <c r="F706" s="40"/>
      <c r="N706" s="40"/>
    </row>
    <row r="707" spans="6:14" x14ac:dyDescent="0.55000000000000004">
      <c r="F707" s="40"/>
      <c r="N707" s="40"/>
    </row>
    <row r="708" spans="6:14" x14ac:dyDescent="0.55000000000000004">
      <c r="F708" s="40"/>
      <c r="N708" s="40"/>
    </row>
    <row r="709" spans="6:14" x14ac:dyDescent="0.55000000000000004">
      <c r="F709" s="40"/>
      <c r="N709" s="40"/>
    </row>
    <row r="710" spans="6:14" x14ac:dyDescent="0.55000000000000004">
      <c r="F710" s="40"/>
      <c r="N710" s="40"/>
    </row>
    <row r="711" spans="6:14" x14ac:dyDescent="0.55000000000000004">
      <c r="F711" s="40"/>
      <c r="N711" s="40"/>
    </row>
    <row r="712" spans="6:14" x14ac:dyDescent="0.55000000000000004">
      <c r="F712" s="40"/>
      <c r="N712" s="40"/>
    </row>
    <row r="713" spans="6:14" x14ac:dyDescent="0.55000000000000004">
      <c r="F713" s="40"/>
      <c r="N713" s="40"/>
    </row>
    <row r="714" spans="6:14" x14ac:dyDescent="0.55000000000000004">
      <c r="F714" s="40"/>
      <c r="N714" s="40"/>
    </row>
    <row r="715" spans="6:14" x14ac:dyDescent="0.55000000000000004">
      <c r="F715" s="40"/>
      <c r="N715" s="40"/>
    </row>
    <row r="716" spans="6:14" x14ac:dyDescent="0.55000000000000004">
      <c r="F716" s="40"/>
      <c r="N716" s="40"/>
    </row>
    <row r="717" spans="6:14" x14ac:dyDescent="0.55000000000000004">
      <c r="F717" s="40"/>
      <c r="N717" s="40"/>
    </row>
    <row r="718" spans="6:14" x14ac:dyDescent="0.55000000000000004">
      <c r="F718" s="40"/>
      <c r="N718" s="40"/>
    </row>
    <row r="719" spans="6:14" x14ac:dyDescent="0.55000000000000004">
      <c r="F719" s="40"/>
      <c r="N719" s="40"/>
    </row>
    <row r="720" spans="6:14" x14ac:dyDescent="0.55000000000000004">
      <c r="F720" s="40"/>
      <c r="N720" s="40"/>
    </row>
    <row r="721" spans="6:14" x14ac:dyDescent="0.55000000000000004">
      <c r="F721" s="40"/>
      <c r="N721" s="40"/>
    </row>
    <row r="722" spans="6:14" x14ac:dyDescent="0.55000000000000004">
      <c r="F722" s="40"/>
      <c r="N722" s="40"/>
    </row>
    <row r="723" spans="6:14" x14ac:dyDescent="0.55000000000000004">
      <c r="F723" s="40"/>
      <c r="N723" s="40"/>
    </row>
    <row r="724" spans="6:14" x14ac:dyDescent="0.55000000000000004">
      <c r="F724" s="40"/>
      <c r="N724" s="40"/>
    </row>
    <row r="725" spans="6:14" x14ac:dyDescent="0.55000000000000004">
      <c r="F725" s="40"/>
      <c r="N725" s="40"/>
    </row>
    <row r="726" spans="6:14" x14ac:dyDescent="0.55000000000000004">
      <c r="F726" s="40"/>
      <c r="N726" s="40"/>
    </row>
    <row r="727" spans="6:14" x14ac:dyDescent="0.55000000000000004">
      <c r="F727" s="40"/>
      <c r="N727" s="40"/>
    </row>
    <row r="728" spans="6:14" x14ac:dyDescent="0.55000000000000004">
      <c r="F728" s="40"/>
      <c r="N728" s="40"/>
    </row>
    <row r="729" spans="6:14" x14ac:dyDescent="0.55000000000000004">
      <c r="F729" s="40"/>
      <c r="N729" s="40"/>
    </row>
    <row r="730" spans="6:14" x14ac:dyDescent="0.55000000000000004">
      <c r="F730" s="40"/>
      <c r="N730" s="40"/>
    </row>
    <row r="731" spans="6:14" x14ac:dyDescent="0.55000000000000004">
      <c r="F731" s="40"/>
      <c r="N731" s="40"/>
    </row>
    <row r="732" spans="6:14" x14ac:dyDescent="0.55000000000000004">
      <c r="F732" s="40"/>
      <c r="N732" s="40"/>
    </row>
    <row r="733" spans="6:14" x14ac:dyDescent="0.55000000000000004">
      <c r="F733" s="40"/>
      <c r="N733" s="40"/>
    </row>
    <row r="734" spans="6:14" x14ac:dyDescent="0.55000000000000004">
      <c r="F734" s="40"/>
      <c r="N734" s="40"/>
    </row>
    <row r="735" spans="6:14" x14ac:dyDescent="0.55000000000000004">
      <c r="F735" s="40"/>
      <c r="N735" s="40"/>
    </row>
    <row r="736" spans="6:14" x14ac:dyDescent="0.55000000000000004">
      <c r="F736" s="40"/>
      <c r="N736" s="40"/>
    </row>
    <row r="737" spans="6:14" x14ac:dyDescent="0.55000000000000004">
      <c r="F737" s="40"/>
      <c r="N737" s="40"/>
    </row>
    <row r="738" spans="6:14" x14ac:dyDescent="0.55000000000000004">
      <c r="F738" s="40"/>
      <c r="N738" s="40"/>
    </row>
    <row r="739" spans="6:14" x14ac:dyDescent="0.55000000000000004">
      <c r="F739" s="40"/>
      <c r="N739" s="40"/>
    </row>
    <row r="740" spans="6:14" x14ac:dyDescent="0.55000000000000004">
      <c r="F740" s="40"/>
      <c r="N740" s="40"/>
    </row>
    <row r="741" spans="6:14" x14ac:dyDescent="0.55000000000000004">
      <c r="F741" s="40"/>
      <c r="N741" s="40"/>
    </row>
    <row r="742" spans="6:14" x14ac:dyDescent="0.55000000000000004">
      <c r="F742" s="40"/>
      <c r="N742" s="40"/>
    </row>
    <row r="743" spans="6:14" x14ac:dyDescent="0.55000000000000004">
      <c r="F743" s="40"/>
      <c r="N743" s="40"/>
    </row>
    <row r="744" spans="6:14" x14ac:dyDescent="0.55000000000000004">
      <c r="F744" s="40"/>
      <c r="N744" s="40"/>
    </row>
    <row r="745" spans="6:14" x14ac:dyDescent="0.55000000000000004">
      <c r="F745" s="40"/>
      <c r="N745" s="40"/>
    </row>
    <row r="746" spans="6:14" x14ac:dyDescent="0.55000000000000004">
      <c r="F746" s="40"/>
      <c r="N746" s="40"/>
    </row>
    <row r="747" spans="6:14" x14ac:dyDescent="0.55000000000000004">
      <c r="F747" s="40"/>
      <c r="N747" s="40"/>
    </row>
    <row r="748" spans="6:14" x14ac:dyDescent="0.55000000000000004">
      <c r="F748" s="40"/>
      <c r="N748" s="40"/>
    </row>
    <row r="749" spans="6:14" x14ac:dyDescent="0.55000000000000004">
      <c r="F749" s="40"/>
      <c r="N749" s="40"/>
    </row>
    <row r="750" spans="6:14" x14ac:dyDescent="0.55000000000000004">
      <c r="F750" s="40"/>
      <c r="N750" s="40"/>
    </row>
    <row r="751" spans="6:14" x14ac:dyDescent="0.55000000000000004">
      <c r="F751" s="40"/>
      <c r="N751" s="40"/>
    </row>
    <row r="752" spans="6:14" x14ac:dyDescent="0.55000000000000004">
      <c r="F752" s="40"/>
      <c r="N752" s="40"/>
    </row>
    <row r="753" spans="6:14" x14ac:dyDescent="0.55000000000000004">
      <c r="F753" s="40"/>
      <c r="N753" s="40"/>
    </row>
    <row r="754" spans="6:14" x14ac:dyDescent="0.55000000000000004">
      <c r="F754" s="40"/>
      <c r="N754" s="40"/>
    </row>
    <row r="755" spans="6:14" x14ac:dyDescent="0.55000000000000004">
      <c r="F755" s="40"/>
      <c r="N755" s="40"/>
    </row>
    <row r="756" spans="6:14" x14ac:dyDescent="0.55000000000000004">
      <c r="F756" s="40"/>
      <c r="N756" s="40"/>
    </row>
    <row r="757" spans="6:14" x14ac:dyDescent="0.55000000000000004">
      <c r="F757" s="40"/>
      <c r="N757" s="40"/>
    </row>
    <row r="758" spans="6:14" x14ac:dyDescent="0.55000000000000004">
      <c r="F758" s="40"/>
      <c r="N758" s="40"/>
    </row>
    <row r="759" spans="6:14" x14ac:dyDescent="0.55000000000000004">
      <c r="F759" s="40"/>
      <c r="N759" s="40"/>
    </row>
    <row r="760" spans="6:14" x14ac:dyDescent="0.55000000000000004">
      <c r="F760" s="40"/>
      <c r="N760" s="40"/>
    </row>
    <row r="761" spans="6:14" x14ac:dyDescent="0.55000000000000004">
      <c r="F761" s="40"/>
      <c r="N761" s="40"/>
    </row>
    <row r="762" spans="6:14" x14ac:dyDescent="0.55000000000000004">
      <c r="F762" s="40"/>
      <c r="N762" s="40"/>
    </row>
    <row r="763" spans="6:14" x14ac:dyDescent="0.55000000000000004">
      <c r="F763" s="40"/>
      <c r="N763" s="40"/>
    </row>
    <row r="764" spans="6:14" x14ac:dyDescent="0.55000000000000004">
      <c r="F764" s="40"/>
      <c r="N764" s="40"/>
    </row>
    <row r="765" spans="6:14" x14ac:dyDescent="0.55000000000000004">
      <c r="F765" s="40"/>
      <c r="N765" s="40"/>
    </row>
    <row r="766" spans="6:14" x14ac:dyDescent="0.55000000000000004">
      <c r="F766" s="40"/>
      <c r="N766" s="40"/>
    </row>
    <row r="767" spans="6:14" x14ac:dyDescent="0.55000000000000004">
      <c r="F767" s="40"/>
      <c r="N767" s="40"/>
    </row>
    <row r="768" spans="6:14" x14ac:dyDescent="0.55000000000000004">
      <c r="F768" s="40"/>
      <c r="N768" s="40"/>
    </row>
    <row r="769" spans="6:14" x14ac:dyDescent="0.55000000000000004">
      <c r="F769" s="40"/>
      <c r="N769" s="40"/>
    </row>
    <row r="770" spans="6:14" x14ac:dyDescent="0.55000000000000004">
      <c r="F770" s="40"/>
      <c r="N770" s="40"/>
    </row>
    <row r="771" spans="6:14" x14ac:dyDescent="0.55000000000000004">
      <c r="F771" s="40"/>
      <c r="N771" s="40"/>
    </row>
    <row r="772" spans="6:14" x14ac:dyDescent="0.55000000000000004">
      <c r="F772" s="40"/>
      <c r="N772" s="40"/>
    </row>
    <row r="773" spans="6:14" x14ac:dyDescent="0.55000000000000004">
      <c r="F773" s="40"/>
      <c r="N773" s="40"/>
    </row>
    <row r="774" spans="6:14" x14ac:dyDescent="0.55000000000000004">
      <c r="F774" s="40"/>
      <c r="N774" s="40"/>
    </row>
    <row r="775" spans="6:14" x14ac:dyDescent="0.55000000000000004">
      <c r="F775" s="40"/>
      <c r="N775" s="40"/>
    </row>
    <row r="776" spans="6:14" x14ac:dyDescent="0.55000000000000004">
      <c r="F776" s="40"/>
      <c r="N776" s="40"/>
    </row>
    <row r="777" spans="6:14" x14ac:dyDescent="0.55000000000000004">
      <c r="F777" s="40"/>
      <c r="N777" s="40"/>
    </row>
    <row r="778" spans="6:14" x14ac:dyDescent="0.55000000000000004">
      <c r="F778" s="40"/>
      <c r="N778" s="40"/>
    </row>
    <row r="779" spans="6:14" x14ac:dyDescent="0.55000000000000004">
      <c r="F779" s="40"/>
      <c r="N779" s="40"/>
    </row>
    <row r="780" spans="6:14" x14ac:dyDescent="0.55000000000000004">
      <c r="F780" s="40"/>
      <c r="N780" s="40"/>
    </row>
    <row r="781" spans="6:14" x14ac:dyDescent="0.55000000000000004">
      <c r="F781" s="40"/>
      <c r="N781" s="40"/>
    </row>
    <row r="782" spans="6:14" x14ac:dyDescent="0.55000000000000004">
      <c r="F782" s="40"/>
      <c r="N782" s="40"/>
    </row>
    <row r="783" spans="6:14" x14ac:dyDescent="0.55000000000000004">
      <c r="F783" s="40"/>
      <c r="N783" s="40"/>
    </row>
    <row r="784" spans="6:14" x14ac:dyDescent="0.55000000000000004">
      <c r="F784" s="40"/>
      <c r="N784" s="40"/>
    </row>
    <row r="785" spans="6:14" x14ac:dyDescent="0.55000000000000004">
      <c r="F785" s="40"/>
      <c r="N785" s="40"/>
    </row>
    <row r="786" spans="6:14" x14ac:dyDescent="0.55000000000000004">
      <c r="F786" s="40"/>
      <c r="N786" s="40"/>
    </row>
    <row r="787" spans="6:14" x14ac:dyDescent="0.55000000000000004">
      <c r="F787" s="40"/>
      <c r="N787" s="40"/>
    </row>
    <row r="788" spans="6:14" x14ac:dyDescent="0.55000000000000004">
      <c r="F788" s="40"/>
      <c r="N788" s="40"/>
    </row>
    <row r="789" spans="6:14" x14ac:dyDescent="0.55000000000000004">
      <c r="F789" s="40"/>
      <c r="N789" s="40"/>
    </row>
    <row r="790" spans="6:14" x14ac:dyDescent="0.55000000000000004">
      <c r="F790" s="40"/>
      <c r="N790" s="40"/>
    </row>
    <row r="791" spans="6:14" x14ac:dyDescent="0.55000000000000004">
      <c r="F791" s="40"/>
      <c r="N791" s="40"/>
    </row>
    <row r="792" spans="6:14" x14ac:dyDescent="0.55000000000000004">
      <c r="F792" s="40"/>
      <c r="N792" s="40"/>
    </row>
    <row r="793" spans="6:14" x14ac:dyDescent="0.55000000000000004">
      <c r="F793" s="40"/>
      <c r="N793" s="40"/>
    </row>
    <row r="794" spans="6:14" x14ac:dyDescent="0.55000000000000004">
      <c r="F794" s="40"/>
      <c r="N794" s="40"/>
    </row>
    <row r="795" spans="6:14" x14ac:dyDescent="0.55000000000000004">
      <c r="F795" s="40"/>
      <c r="N795" s="40"/>
    </row>
    <row r="796" spans="6:14" x14ac:dyDescent="0.55000000000000004">
      <c r="F796" s="40"/>
      <c r="N796" s="40"/>
    </row>
    <row r="797" spans="6:14" x14ac:dyDescent="0.55000000000000004">
      <c r="F797" s="40"/>
      <c r="N797" s="40"/>
    </row>
    <row r="798" spans="6:14" x14ac:dyDescent="0.55000000000000004">
      <c r="F798" s="40"/>
      <c r="N798" s="40"/>
    </row>
    <row r="799" spans="6:14" x14ac:dyDescent="0.55000000000000004">
      <c r="F799" s="40"/>
      <c r="N799" s="40"/>
    </row>
    <row r="800" spans="6:14" x14ac:dyDescent="0.55000000000000004">
      <c r="F800" s="40"/>
      <c r="N800" s="40"/>
    </row>
    <row r="801" spans="6:14" x14ac:dyDescent="0.55000000000000004">
      <c r="F801" s="40"/>
      <c r="N801" s="40"/>
    </row>
    <row r="802" spans="6:14" x14ac:dyDescent="0.55000000000000004">
      <c r="F802" s="40"/>
      <c r="N802" s="40"/>
    </row>
    <row r="803" spans="6:14" x14ac:dyDescent="0.55000000000000004">
      <c r="F803" s="40"/>
      <c r="N803" s="40"/>
    </row>
    <row r="804" spans="6:14" x14ac:dyDescent="0.55000000000000004">
      <c r="F804" s="40"/>
      <c r="N804" s="40"/>
    </row>
    <row r="805" spans="6:14" x14ac:dyDescent="0.55000000000000004">
      <c r="F805" s="40"/>
      <c r="N805" s="40"/>
    </row>
    <row r="806" spans="6:14" x14ac:dyDescent="0.55000000000000004">
      <c r="F806" s="40"/>
      <c r="N806" s="40"/>
    </row>
    <row r="807" spans="6:14" x14ac:dyDescent="0.55000000000000004">
      <c r="F807" s="40"/>
      <c r="N807" s="40"/>
    </row>
    <row r="808" spans="6:14" x14ac:dyDescent="0.55000000000000004">
      <c r="F808" s="40"/>
      <c r="N808" s="40"/>
    </row>
    <row r="809" spans="6:14" x14ac:dyDescent="0.55000000000000004">
      <c r="F809" s="40"/>
      <c r="N809" s="40"/>
    </row>
    <row r="810" spans="6:14" x14ac:dyDescent="0.55000000000000004">
      <c r="F810" s="40"/>
      <c r="N810" s="40"/>
    </row>
    <row r="811" spans="6:14" x14ac:dyDescent="0.55000000000000004">
      <c r="F811" s="40"/>
      <c r="N811" s="40"/>
    </row>
    <row r="812" spans="6:14" x14ac:dyDescent="0.55000000000000004">
      <c r="F812" s="40"/>
      <c r="N812" s="40"/>
    </row>
    <row r="813" spans="6:14" x14ac:dyDescent="0.55000000000000004">
      <c r="F813" s="40"/>
      <c r="N813" s="40"/>
    </row>
    <row r="814" spans="6:14" x14ac:dyDescent="0.55000000000000004">
      <c r="F814" s="40"/>
      <c r="N814" s="40"/>
    </row>
    <row r="815" spans="6:14" x14ac:dyDescent="0.55000000000000004">
      <c r="F815" s="40"/>
      <c r="N815" s="40"/>
    </row>
    <row r="816" spans="6:14" x14ac:dyDescent="0.55000000000000004">
      <c r="F816" s="40"/>
      <c r="N816" s="40"/>
    </row>
    <row r="817" spans="6:14" x14ac:dyDescent="0.55000000000000004">
      <c r="F817" s="40"/>
      <c r="N817" s="40"/>
    </row>
    <row r="818" spans="6:14" x14ac:dyDescent="0.55000000000000004">
      <c r="F818" s="40"/>
      <c r="N818" s="40"/>
    </row>
    <row r="819" spans="6:14" x14ac:dyDescent="0.55000000000000004">
      <c r="F819" s="40"/>
      <c r="N819" s="40"/>
    </row>
    <row r="820" spans="6:14" x14ac:dyDescent="0.55000000000000004">
      <c r="F820" s="40"/>
      <c r="N820" s="40"/>
    </row>
    <row r="821" spans="6:14" x14ac:dyDescent="0.55000000000000004">
      <c r="F821" s="40"/>
      <c r="N821" s="40"/>
    </row>
    <row r="822" spans="6:14" x14ac:dyDescent="0.55000000000000004">
      <c r="F822" s="40"/>
      <c r="N822" s="40"/>
    </row>
    <row r="823" spans="6:14" x14ac:dyDescent="0.55000000000000004">
      <c r="F823" s="40"/>
      <c r="N823" s="40"/>
    </row>
    <row r="824" spans="6:14" x14ac:dyDescent="0.55000000000000004">
      <c r="F824" s="40"/>
      <c r="N824" s="40"/>
    </row>
    <row r="825" spans="6:14" x14ac:dyDescent="0.55000000000000004">
      <c r="F825" s="40"/>
      <c r="N825" s="40"/>
    </row>
    <row r="826" spans="6:14" x14ac:dyDescent="0.55000000000000004">
      <c r="F826" s="40"/>
      <c r="N826" s="40"/>
    </row>
    <row r="827" spans="6:14" x14ac:dyDescent="0.55000000000000004">
      <c r="F827" s="40"/>
      <c r="N827" s="40"/>
    </row>
    <row r="828" spans="6:14" x14ac:dyDescent="0.55000000000000004">
      <c r="F828" s="40"/>
      <c r="N828" s="40"/>
    </row>
    <row r="829" spans="6:14" x14ac:dyDescent="0.55000000000000004">
      <c r="F829" s="40"/>
      <c r="N829" s="40"/>
    </row>
    <row r="830" spans="6:14" x14ac:dyDescent="0.55000000000000004">
      <c r="F830" s="40"/>
      <c r="N830" s="40"/>
    </row>
    <row r="831" spans="6:14" x14ac:dyDescent="0.55000000000000004">
      <c r="F831" s="40"/>
      <c r="N831" s="40"/>
    </row>
    <row r="832" spans="6:14" x14ac:dyDescent="0.55000000000000004">
      <c r="F832" s="40"/>
      <c r="N832" s="40"/>
    </row>
    <row r="833" spans="6:14" x14ac:dyDescent="0.55000000000000004">
      <c r="F833" s="40"/>
      <c r="N833" s="40"/>
    </row>
    <row r="834" spans="6:14" x14ac:dyDescent="0.55000000000000004">
      <c r="F834" s="40"/>
      <c r="N834" s="40"/>
    </row>
    <row r="835" spans="6:14" x14ac:dyDescent="0.55000000000000004">
      <c r="F835" s="40"/>
      <c r="N835" s="40"/>
    </row>
    <row r="836" spans="6:14" x14ac:dyDescent="0.55000000000000004">
      <c r="F836" s="40"/>
      <c r="N836" s="40"/>
    </row>
    <row r="837" spans="6:14" x14ac:dyDescent="0.55000000000000004">
      <c r="F837" s="40"/>
      <c r="N837" s="40"/>
    </row>
    <row r="838" spans="6:14" x14ac:dyDescent="0.55000000000000004">
      <c r="F838" s="40"/>
      <c r="N838" s="40"/>
    </row>
    <row r="839" spans="6:14" x14ac:dyDescent="0.55000000000000004">
      <c r="F839" s="40"/>
      <c r="N839" s="40"/>
    </row>
    <row r="840" spans="6:14" x14ac:dyDescent="0.55000000000000004">
      <c r="F840" s="40"/>
      <c r="N840" s="40"/>
    </row>
    <row r="841" spans="6:14" x14ac:dyDescent="0.55000000000000004">
      <c r="F841" s="40"/>
      <c r="N841" s="40"/>
    </row>
    <row r="842" spans="6:14" x14ac:dyDescent="0.55000000000000004">
      <c r="F842" s="40"/>
      <c r="N842" s="40"/>
    </row>
    <row r="843" spans="6:14" x14ac:dyDescent="0.55000000000000004">
      <c r="F843" s="40"/>
      <c r="N843" s="40"/>
    </row>
    <row r="844" spans="6:14" x14ac:dyDescent="0.55000000000000004">
      <c r="F844" s="40"/>
      <c r="N844" s="40"/>
    </row>
    <row r="845" spans="6:14" x14ac:dyDescent="0.55000000000000004">
      <c r="F845" s="40"/>
      <c r="N845" s="40"/>
    </row>
    <row r="846" spans="6:14" x14ac:dyDescent="0.55000000000000004">
      <c r="F846" s="40"/>
      <c r="N846" s="40"/>
    </row>
    <row r="847" spans="6:14" x14ac:dyDescent="0.55000000000000004">
      <c r="F847" s="40"/>
      <c r="N847" s="40"/>
    </row>
    <row r="848" spans="6:14" x14ac:dyDescent="0.55000000000000004">
      <c r="F848" s="40"/>
      <c r="N848" s="40"/>
    </row>
    <row r="849" spans="6:14" x14ac:dyDescent="0.55000000000000004">
      <c r="F849" s="40"/>
      <c r="N849" s="40"/>
    </row>
    <row r="850" spans="6:14" x14ac:dyDescent="0.55000000000000004">
      <c r="F850" s="40"/>
      <c r="N850" s="40"/>
    </row>
    <row r="851" spans="6:14" x14ac:dyDescent="0.55000000000000004">
      <c r="F851" s="40"/>
      <c r="N851" s="40"/>
    </row>
    <row r="852" spans="6:14" x14ac:dyDescent="0.55000000000000004">
      <c r="F852" s="40"/>
      <c r="N852" s="40"/>
    </row>
    <row r="853" spans="6:14" x14ac:dyDescent="0.55000000000000004">
      <c r="F853" s="40"/>
      <c r="N853" s="40"/>
    </row>
    <row r="854" spans="6:14" x14ac:dyDescent="0.55000000000000004">
      <c r="F854" s="40"/>
      <c r="N854" s="40"/>
    </row>
    <row r="855" spans="6:14" x14ac:dyDescent="0.55000000000000004">
      <c r="F855" s="40"/>
      <c r="N855" s="40"/>
    </row>
    <row r="856" spans="6:14" x14ac:dyDescent="0.55000000000000004">
      <c r="F856" s="40"/>
      <c r="N856" s="40"/>
    </row>
    <row r="857" spans="6:14" x14ac:dyDescent="0.55000000000000004">
      <c r="F857" s="40"/>
      <c r="N857" s="40"/>
    </row>
    <row r="858" spans="6:14" x14ac:dyDescent="0.55000000000000004">
      <c r="F858" s="40"/>
      <c r="N858" s="40"/>
    </row>
    <row r="859" spans="6:14" x14ac:dyDescent="0.55000000000000004">
      <c r="F859" s="40"/>
      <c r="N859" s="40"/>
    </row>
    <row r="860" spans="6:14" x14ac:dyDescent="0.55000000000000004">
      <c r="F860" s="40"/>
      <c r="N860" s="40"/>
    </row>
    <row r="861" spans="6:14" x14ac:dyDescent="0.55000000000000004">
      <c r="F861" s="40"/>
      <c r="N861" s="40"/>
    </row>
    <row r="862" spans="6:14" x14ac:dyDescent="0.55000000000000004">
      <c r="F862" s="40"/>
      <c r="N862" s="40"/>
    </row>
    <row r="863" spans="6:14" x14ac:dyDescent="0.55000000000000004">
      <c r="F863" s="40"/>
      <c r="N863" s="40"/>
    </row>
    <row r="864" spans="6:14" x14ac:dyDescent="0.55000000000000004">
      <c r="F864" s="40"/>
      <c r="N864" s="40"/>
    </row>
    <row r="865" spans="6:14" x14ac:dyDescent="0.55000000000000004">
      <c r="F865" s="40"/>
      <c r="N865" s="40"/>
    </row>
    <row r="866" spans="6:14" x14ac:dyDescent="0.55000000000000004">
      <c r="F866" s="40"/>
      <c r="N866" s="40"/>
    </row>
    <row r="867" spans="6:14" x14ac:dyDescent="0.55000000000000004">
      <c r="F867" s="40"/>
      <c r="N867" s="40"/>
    </row>
    <row r="868" spans="6:14" x14ac:dyDescent="0.55000000000000004">
      <c r="F868" s="40"/>
      <c r="N868" s="40"/>
    </row>
    <row r="869" spans="6:14" x14ac:dyDescent="0.55000000000000004">
      <c r="F869" s="40"/>
      <c r="N869" s="40"/>
    </row>
    <row r="870" spans="6:14" x14ac:dyDescent="0.55000000000000004">
      <c r="F870" s="40"/>
      <c r="N870" s="40"/>
    </row>
    <row r="871" spans="6:14" x14ac:dyDescent="0.55000000000000004">
      <c r="F871" s="40"/>
      <c r="N871" s="40"/>
    </row>
    <row r="872" spans="6:14" x14ac:dyDescent="0.55000000000000004">
      <c r="F872" s="40"/>
      <c r="N872" s="40"/>
    </row>
    <row r="873" spans="6:14" x14ac:dyDescent="0.55000000000000004">
      <c r="F873" s="40"/>
      <c r="N873" s="40"/>
    </row>
    <row r="874" spans="6:14" x14ac:dyDescent="0.55000000000000004">
      <c r="F874" s="40"/>
      <c r="N874" s="40"/>
    </row>
    <row r="875" spans="6:14" x14ac:dyDescent="0.55000000000000004">
      <c r="F875" s="40"/>
      <c r="N875" s="40"/>
    </row>
    <row r="876" spans="6:14" x14ac:dyDescent="0.55000000000000004">
      <c r="F876" s="40"/>
      <c r="N876" s="40"/>
    </row>
    <row r="877" spans="6:14" x14ac:dyDescent="0.55000000000000004">
      <c r="F877" s="40"/>
      <c r="N877" s="40"/>
    </row>
    <row r="878" spans="6:14" x14ac:dyDescent="0.55000000000000004">
      <c r="F878" s="40"/>
      <c r="N878" s="40"/>
    </row>
    <row r="879" spans="6:14" x14ac:dyDescent="0.55000000000000004">
      <c r="F879" s="40"/>
      <c r="N879" s="40"/>
    </row>
    <row r="880" spans="6:14" x14ac:dyDescent="0.55000000000000004">
      <c r="F880" s="40"/>
      <c r="N880" s="40"/>
    </row>
    <row r="881" spans="6:14" x14ac:dyDescent="0.55000000000000004">
      <c r="F881" s="40"/>
      <c r="N881" s="40"/>
    </row>
    <row r="882" spans="6:14" x14ac:dyDescent="0.55000000000000004">
      <c r="F882" s="40"/>
      <c r="N882" s="40"/>
    </row>
    <row r="883" spans="6:14" x14ac:dyDescent="0.55000000000000004">
      <c r="F883" s="40"/>
      <c r="N883" s="40"/>
    </row>
    <row r="884" spans="6:14" x14ac:dyDescent="0.55000000000000004">
      <c r="F884" s="40"/>
      <c r="N884" s="40"/>
    </row>
    <row r="885" spans="6:14" x14ac:dyDescent="0.55000000000000004">
      <c r="F885" s="40"/>
      <c r="N885" s="40"/>
    </row>
    <row r="886" spans="6:14" x14ac:dyDescent="0.55000000000000004">
      <c r="F886" s="40"/>
      <c r="N886" s="40"/>
    </row>
    <row r="887" spans="6:14" x14ac:dyDescent="0.55000000000000004">
      <c r="F887" s="40"/>
      <c r="N887" s="40"/>
    </row>
    <row r="888" spans="6:14" x14ac:dyDescent="0.55000000000000004">
      <c r="F888" s="40"/>
      <c r="N888" s="40"/>
    </row>
    <row r="889" spans="6:14" x14ac:dyDescent="0.55000000000000004">
      <c r="F889" s="40"/>
      <c r="N889" s="40"/>
    </row>
    <row r="890" spans="6:14" x14ac:dyDescent="0.55000000000000004">
      <c r="F890" s="40"/>
      <c r="N890" s="40"/>
    </row>
    <row r="891" spans="6:14" x14ac:dyDescent="0.55000000000000004">
      <c r="F891" s="40"/>
      <c r="N891" s="40"/>
    </row>
    <row r="892" spans="6:14" x14ac:dyDescent="0.55000000000000004">
      <c r="F892" s="40"/>
      <c r="N892" s="40"/>
    </row>
    <row r="893" spans="6:14" x14ac:dyDescent="0.55000000000000004">
      <c r="F893" s="40"/>
      <c r="N893" s="40"/>
    </row>
    <row r="894" spans="6:14" x14ac:dyDescent="0.55000000000000004">
      <c r="F894" s="40"/>
      <c r="N894" s="40"/>
    </row>
    <row r="895" spans="6:14" x14ac:dyDescent="0.55000000000000004">
      <c r="F895" s="40"/>
      <c r="N895" s="40"/>
    </row>
    <row r="896" spans="6:14" x14ac:dyDescent="0.55000000000000004">
      <c r="F896" s="40"/>
      <c r="N896" s="40"/>
    </row>
    <row r="897" spans="6:14" x14ac:dyDescent="0.55000000000000004">
      <c r="F897" s="40"/>
      <c r="N897" s="40"/>
    </row>
    <row r="898" spans="6:14" x14ac:dyDescent="0.55000000000000004">
      <c r="F898" s="40"/>
      <c r="N898" s="40"/>
    </row>
    <row r="899" spans="6:14" x14ac:dyDescent="0.55000000000000004">
      <c r="F899" s="40"/>
      <c r="N899" s="40"/>
    </row>
    <row r="900" spans="6:14" x14ac:dyDescent="0.55000000000000004">
      <c r="F900" s="40"/>
      <c r="N900" s="40"/>
    </row>
    <row r="901" spans="6:14" x14ac:dyDescent="0.55000000000000004">
      <c r="F901" s="40"/>
      <c r="N901" s="40"/>
    </row>
    <row r="902" spans="6:14" x14ac:dyDescent="0.55000000000000004">
      <c r="F902" s="40"/>
      <c r="N902" s="40"/>
    </row>
    <row r="903" spans="6:14" x14ac:dyDescent="0.55000000000000004">
      <c r="F903" s="40"/>
      <c r="N903" s="40"/>
    </row>
    <row r="904" spans="6:14" x14ac:dyDescent="0.55000000000000004">
      <c r="F904" s="40"/>
      <c r="N904" s="40"/>
    </row>
    <row r="905" spans="6:14" x14ac:dyDescent="0.55000000000000004">
      <c r="F905" s="40"/>
      <c r="N905" s="40"/>
    </row>
    <row r="906" spans="6:14" x14ac:dyDescent="0.55000000000000004">
      <c r="F906" s="40"/>
      <c r="N906" s="40"/>
    </row>
    <row r="907" spans="6:14" x14ac:dyDescent="0.55000000000000004">
      <c r="F907" s="40"/>
      <c r="N907" s="40"/>
    </row>
    <row r="908" spans="6:14" x14ac:dyDescent="0.55000000000000004">
      <c r="F908" s="40"/>
      <c r="N908" s="40"/>
    </row>
    <row r="909" spans="6:14" x14ac:dyDescent="0.55000000000000004">
      <c r="F909" s="40"/>
      <c r="N909" s="40"/>
    </row>
    <row r="910" spans="6:14" x14ac:dyDescent="0.55000000000000004">
      <c r="F910" s="40"/>
      <c r="N910" s="40"/>
    </row>
    <row r="911" spans="6:14" x14ac:dyDescent="0.55000000000000004">
      <c r="F911" s="40"/>
      <c r="N911" s="40"/>
    </row>
    <row r="912" spans="6:14" x14ac:dyDescent="0.55000000000000004">
      <c r="F912" s="40"/>
      <c r="N912" s="40"/>
    </row>
    <row r="913" spans="6:14" x14ac:dyDescent="0.55000000000000004">
      <c r="F913" s="40"/>
      <c r="N913" s="40"/>
    </row>
    <row r="914" spans="6:14" x14ac:dyDescent="0.55000000000000004">
      <c r="F914" s="40"/>
      <c r="N914" s="40"/>
    </row>
    <row r="915" spans="6:14" x14ac:dyDescent="0.55000000000000004">
      <c r="F915" s="40"/>
      <c r="N915" s="40"/>
    </row>
    <row r="916" spans="6:14" x14ac:dyDescent="0.55000000000000004">
      <c r="F916" s="40"/>
      <c r="N916" s="40"/>
    </row>
    <row r="917" spans="6:14" x14ac:dyDescent="0.55000000000000004">
      <c r="F917" s="40"/>
      <c r="N917" s="40"/>
    </row>
    <row r="918" spans="6:14" x14ac:dyDescent="0.55000000000000004">
      <c r="F918" s="40"/>
      <c r="N918" s="40"/>
    </row>
    <row r="919" spans="6:14" x14ac:dyDescent="0.55000000000000004">
      <c r="F919" s="40"/>
      <c r="N919" s="40"/>
    </row>
    <row r="920" spans="6:14" x14ac:dyDescent="0.55000000000000004">
      <c r="F920" s="40"/>
      <c r="N920" s="40"/>
    </row>
    <row r="921" spans="6:14" x14ac:dyDescent="0.55000000000000004">
      <c r="F921" s="40"/>
      <c r="N921" s="40"/>
    </row>
    <row r="922" spans="6:14" x14ac:dyDescent="0.55000000000000004">
      <c r="F922" s="40"/>
      <c r="N922" s="40"/>
    </row>
    <row r="923" spans="6:14" x14ac:dyDescent="0.55000000000000004">
      <c r="F923" s="40"/>
      <c r="N923" s="40"/>
    </row>
    <row r="924" spans="6:14" x14ac:dyDescent="0.55000000000000004">
      <c r="F924" s="40"/>
      <c r="N924" s="40"/>
    </row>
    <row r="925" spans="6:14" x14ac:dyDescent="0.55000000000000004">
      <c r="F925" s="40"/>
      <c r="N925" s="40"/>
    </row>
    <row r="926" spans="6:14" x14ac:dyDescent="0.55000000000000004">
      <c r="F926" s="40"/>
      <c r="N926" s="40"/>
    </row>
    <row r="927" spans="6:14" x14ac:dyDescent="0.55000000000000004">
      <c r="F927" s="40"/>
      <c r="N927" s="40"/>
    </row>
    <row r="928" spans="6:14" x14ac:dyDescent="0.55000000000000004">
      <c r="F928" s="40"/>
      <c r="N928" s="40"/>
    </row>
    <row r="929" spans="6:14" x14ac:dyDescent="0.55000000000000004">
      <c r="F929" s="40"/>
      <c r="N929" s="40"/>
    </row>
    <row r="930" spans="6:14" x14ac:dyDescent="0.55000000000000004">
      <c r="F930" s="40"/>
      <c r="N930" s="40"/>
    </row>
    <row r="931" spans="6:14" x14ac:dyDescent="0.55000000000000004">
      <c r="F931" s="40"/>
      <c r="N931" s="40"/>
    </row>
    <row r="932" spans="6:14" x14ac:dyDescent="0.55000000000000004">
      <c r="F932" s="40"/>
      <c r="N932" s="40"/>
    </row>
    <row r="933" spans="6:14" x14ac:dyDescent="0.55000000000000004">
      <c r="F933" s="40"/>
      <c r="N933" s="40"/>
    </row>
    <row r="934" spans="6:14" x14ac:dyDescent="0.55000000000000004">
      <c r="F934" s="40"/>
      <c r="N934" s="40"/>
    </row>
    <row r="935" spans="6:14" x14ac:dyDescent="0.55000000000000004">
      <c r="F935" s="40"/>
      <c r="N935" s="40"/>
    </row>
    <row r="936" spans="6:14" x14ac:dyDescent="0.55000000000000004">
      <c r="F936" s="40"/>
      <c r="N936" s="40"/>
    </row>
    <row r="937" spans="6:14" x14ac:dyDescent="0.55000000000000004">
      <c r="F937" s="40"/>
      <c r="N937" s="40"/>
    </row>
    <row r="938" spans="6:14" x14ac:dyDescent="0.55000000000000004">
      <c r="F938" s="40"/>
      <c r="N938" s="40"/>
    </row>
    <row r="939" spans="6:14" x14ac:dyDescent="0.55000000000000004">
      <c r="F939" s="40"/>
      <c r="N939" s="40"/>
    </row>
    <row r="940" spans="6:14" x14ac:dyDescent="0.55000000000000004">
      <c r="F940" s="40"/>
      <c r="N940" s="40"/>
    </row>
    <row r="941" spans="6:14" x14ac:dyDescent="0.55000000000000004">
      <c r="F941" s="40"/>
      <c r="N941" s="40"/>
    </row>
    <row r="942" spans="6:14" x14ac:dyDescent="0.55000000000000004">
      <c r="F942" s="40"/>
      <c r="N942" s="40"/>
    </row>
    <row r="943" spans="6:14" x14ac:dyDescent="0.55000000000000004">
      <c r="F943" s="40"/>
      <c r="N943" s="40"/>
    </row>
    <row r="944" spans="6:14" x14ac:dyDescent="0.55000000000000004">
      <c r="F944" s="40"/>
      <c r="N944" s="40"/>
    </row>
    <row r="945" spans="6:14" x14ac:dyDescent="0.55000000000000004">
      <c r="F945" s="40"/>
      <c r="N945" s="40"/>
    </row>
    <row r="946" spans="6:14" x14ac:dyDescent="0.55000000000000004">
      <c r="F946" s="40"/>
      <c r="N946" s="40"/>
    </row>
    <row r="947" spans="6:14" x14ac:dyDescent="0.55000000000000004">
      <c r="F947" s="40"/>
      <c r="N947" s="40"/>
    </row>
    <row r="948" spans="6:14" x14ac:dyDescent="0.55000000000000004">
      <c r="F948" s="40"/>
      <c r="N948" s="40"/>
    </row>
    <row r="949" spans="6:14" x14ac:dyDescent="0.55000000000000004">
      <c r="F949" s="40"/>
      <c r="N949" s="40"/>
    </row>
    <row r="950" spans="6:14" x14ac:dyDescent="0.55000000000000004">
      <c r="F950" s="40"/>
      <c r="N950" s="40"/>
    </row>
    <row r="951" spans="6:14" x14ac:dyDescent="0.55000000000000004">
      <c r="F951" s="40"/>
      <c r="N951" s="40"/>
    </row>
    <row r="952" spans="6:14" x14ac:dyDescent="0.55000000000000004">
      <c r="F952" s="40"/>
      <c r="N952" s="40"/>
    </row>
    <row r="953" spans="6:14" x14ac:dyDescent="0.55000000000000004">
      <c r="F953" s="40"/>
      <c r="N953" s="40"/>
    </row>
    <row r="954" spans="6:14" x14ac:dyDescent="0.55000000000000004">
      <c r="F954" s="40"/>
      <c r="N954" s="40"/>
    </row>
    <row r="955" spans="6:14" x14ac:dyDescent="0.55000000000000004">
      <c r="F955" s="40"/>
      <c r="N955" s="40"/>
    </row>
    <row r="956" spans="6:14" x14ac:dyDescent="0.55000000000000004">
      <c r="F956" s="40"/>
      <c r="N956" s="40"/>
    </row>
    <row r="957" spans="6:14" x14ac:dyDescent="0.55000000000000004">
      <c r="F957" s="40"/>
      <c r="N957" s="40"/>
    </row>
    <row r="958" spans="6:14" x14ac:dyDescent="0.55000000000000004">
      <c r="F958" s="40"/>
      <c r="N958" s="40"/>
    </row>
    <row r="959" spans="6:14" x14ac:dyDescent="0.55000000000000004">
      <c r="F959" s="40"/>
      <c r="N959" s="40"/>
    </row>
    <row r="960" spans="6:14" x14ac:dyDescent="0.55000000000000004">
      <c r="F960" s="40"/>
      <c r="N960" s="40"/>
    </row>
    <row r="961" spans="6:14" x14ac:dyDescent="0.55000000000000004">
      <c r="F961" s="40"/>
      <c r="N961" s="40"/>
    </row>
    <row r="962" spans="6:14" x14ac:dyDescent="0.55000000000000004">
      <c r="F962" s="40"/>
      <c r="N962" s="40"/>
    </row>
    <row r="963" spans="6:14" x14ac:dyDescent="0.55000000000000004">
      <c r="F963" s="40"/>
      <c r="N963" s="40"/>
    </row>
    <row r="964" spans="6:14" x14ac:dyDescent="0.55000000000000004">
      <c r="F964" s="40"/>
      <c r="N964" s="40"/>
    </row>
    <row r="965" spans="6:14" x14ac:dyDescent="0.55000000000000004">
      <c r="F965" s="40"/>
      <c r="N965" s="40"/>
    </row>
    <row r="966" spans="6:14" x14ac:dyDescent="0.55000000000000004">
      <c r="F966" s="40"/>
      <c r="N966" s="40"/>
    </row>
    <row r="967" spans="6:14" x14ac:dyDescent="0.55000000000000004">
      <c r="F967" s="40"/>
      <c r="N967" s="40"/>
    </row>
    <row r="968" spans="6:14" x14ac:dyDescent="0.55000000000000004">
      <c r="F968" s="40"/>
      <c r="N968" s="40"/>
    </row>
    <row r="969" spans="6:14" x14ac:dyDescent="0.55000000000000004">
      <c r="F969" s="40"/>
      <c r="N969" s="40"/>
    </row>
    <row r="970" spans="6:14" x14ac:dyDescent="0.55000000000000004">
      <c r="F970" s="40"/>
      <c r="N970" s="40"/>
    </row>
    <row r="971" spans="6:14" x14ac:dyDescent="0.55000000000000004">
      <c r="F971" s="40"/>
      <c r="N971" s="40"/>
    </row>
    <row r="972" spans="6:14" x14ac:dyDescent="0.55000000000000004">
      <c r="F972" s="40"/>
      <c r="N972" s="40"/>
    </row>
    <row r="973" spans="6:14" x14ac:dyDescent="0.55000000000000004">
      <c r="F973" s="40"/>
      <c r="N973" s="40"/>
    </row>
    <row r="974" spans="6:14" x14ac:dyDescent="0.55000000000000004">
      <c r="F974" s="40"/>
      <c r="N974" s="40"/>
    </row>
    <row r="975" spans="6:14" x14ac:dyDescent="0.55000000000000004">
      <c r="F975" s="40"/>
      <c r="N975" s="40"/>
    </row>
    <row r="976" spans="6:14" x14ac:dyDescent="0.55000000000000004">
      <c r="F976" s="40"/>
      <c r="N976" s="40"/>
    </row>
    <row r="977" spans="6:14" x14ac:dyDescent="0.55000000000000004">
      <c r="F977" s="40"/>
      <c r="N977" s="40"/>
    </row>
    <row r="978" spans="6:14" x14ac:dyDescent="0.55000000000000004">
      <c r="F978" s="40"/>
      <c r="N978" s="40"/>
    </row>
    <row r="979" spans="6:14" x14ac:dyDescent="0.55000000000000004">
      <c r="F979" s="40"/>
      <c r="N979" s="40"/>
    </row>
    <row r="980" spans="6:14" x14ac:dyDescent="0.55000000000000004">
      <c r="F980" s="40"/>
      <c r="N980" s="40"/>
    </row>
    <row r="981" spans="6:14" x14ac:dyDescent="0.55000000000000004">
      <c r="F981" s="40"/>
      <c r="N981" s="40"/>
    </row>
    <row r="982" spans="6:14" x14ac:dyDescent="0.55000000000000004">
      <c r="F982" s="40"/>
      <c r="N982" s="40"/>
    </row>
    <row r="983" spans="6:14" x14ac:dyDescent="0.55000000000000004">
      <c r="F983" s="40"/>
      <c r="N983" s="40"/>
    </row>
    <row r="984" spans="6:14" x14ac:dyDescent="0.55000000000000004">
      <c r="F984" s="40"/>
      <c r="N984" s="40"/>
    </row>
    <row r="985" spans="6:14" x14ac:dyDescent="0.55000000000000004">
      <c r="F985" s="40"/>
      <c r="N985" s="40"/>
    </row>
    <row r="986" spans="6:14" x14ac:dyDescent="0.55000000000000004">
      <c r="F986" s="40"/>
      <c r="N986" s="40"/>
    </row>
    <row r="987" spans="6:14" x14ac:dyDescent="0.55000000000000004">
      <c r="F987" s="40"/>
      <c r="N987" s="40"/>
    </row>
    <row r="988" spans="6:14" x14ac:dyDescent="0.55000000000000004">
      <c r="F988" s="40"/>
      <c r="N988" s="40"/>
    </row>
    <row r="989" spans="6:14" x14ac:dyDescent="0.55000000000000004">
      <c r="F989" s="40"/>
      <c r="N989" s="40"/>
    </row>
    <row r="990" spans="6:14" x14ac:dyDescent="0.55000000000000004">
      <c r="F990" s="40"/>
      <c r="N990" s="40"/>
    </row>
    <row r="991" spans="6:14" x14ac:dyDescent="0.55000000000000004">
      <c r="F991" s="40"/>
      <c r="N991" s="40"/>
    </row>
    <row r="992" spans="6:14" x14ac:dyDescent="0.55000000000000004">
      <c r="F992" s="40"/>
      <c r="N992" s="40"/>
    </row>
    <row r="993" spans="6:14" x14ac:dyDescent="0.55000000000000004">
      <c r="F993" s="40"/>
      <c r="N993" s="40"/>
    </row>
    <row r="994" spans="6:14" x14ac:dyDescent="0.55000000000000004">
      <c r="F994" s="40"/>
      <c r="N994" s="40"/>
    </row>
    <row r="995" spans="6:14" x14ac:dyDescent="0.55000000000000004">
      <c r="F995" s="40"/>
      <c r="N995" s="40"/>
    </row>
    <row r="996" spans="6:14" x14ac:dyDescent="0.55000000000000004">
      <c r="F996" s="40"/>
      <c r="N996" s="40"/>
    </row>
    <row r="997" spans="6:14" x14ac:dyDescent="0.55000000000000004">
      <c r="F997" s="40"/>
      <c r="N997" s="40"/>
    </row>
    <row r="998" spans="6:14" x14ac:dyDescent="0.55000000000000004">
      <c r="F998" s="40"/>
      <c r="N998" s="40"/>
    </row>
    <row r="999" spans="6:14" x14ac:dyDescent="0.55000000000000004">
      <c r="F999" s="40"/>
      <c r="N999" s="40"/>
    </row>
    <row r="1000" spans="6:14" x14ac:dyDescent="0.55000000000000004">
      <c r="F1000" s="40"/>
      <c r="N1000" s="40"/>
    </row>
  </sheetData>
  <phoneticPr fontId="2"/>
  <conditionalFormatting sqref="B3:X1034">
    <cfRule type="expression" dxfId="11" priority="1">
      <formula>$N3="不採用"</formula>
    </cfRule>
    <cfRule type="expression" dxfId="10" priority="2">
      <formula>$N3="内定承諾"</formula>
    </cfRule>
    <cfRule type="expression" dxfId="9" priority="3">
      <formula>$N3="内定"</formula>
    </cfRule>
    <cfRule type="expression" dxfId="8" priority="4">
      <formula>$N3="面接［最終］"</formula>
    </cfRule>
    <cfRule type="expression" dxfId="7" priority="5">
      <formula>$N3="面接日確定［最終］"</formula>
    </cfRule>
    <cfRule type="expression" dxfId="6" priority="6">
      <formula>$N3="面接［2次］"</formula>
    </cfRule>
    <cfRule type="expression" dxfId="5" priority="7">
      <formula>$N3="面接日確定［2次］"</formula>
    </cfRule>
    <cfRule type="expression" dxfId="4" priority="8">
      <formula>$N3="面接［1次］"</formula>
    </cfRule>
    <cfRule type="expression" dxfId="3" priority="9">
      <formula>$N3="面接日確定［1次］"</formula>
    </cfRule>
    <cfRule type="expression" dxfId="2" priority="10">
      <formula>$N3="面接日程調整中"</formula>
    </cfRule>
    <cfRule type="expression" dxfId="1" priority="11">
      <formula>$N3="書類選考"</formula>
    </cfRule>
    <cfRule type="expression" dxfId="0" priority="12">
      <formula>$N3="エントリー"</formula>
    </cfRule>
  </conditionalFormatting>
  <dataValidations count="5">
    <dataValidation type="list" allowBlank="1" showInputMessage="1" showErrorMessage="1" sqref="I2" xr:uid="{00000000-0002-0000-0200-000000000000}">
      <formula1>"新卒,中途,アルバイト"</formula1>
    </dataValidation>
    <dataValidation type="list" allowBlank="1" showInputMessage="1" showErrorMessage="1" sqref="K2" xr:uid="{00000000-0002-0000-0200-000001000000}">
      <formula1>"求人サイト,社員紹介,直接応募,その他"</formula1>
    </dataValidation>
    <dataValidation type="list" allowBlank="1" showInputMessage="1" showErrorMessage="1" sqref="L2" xr:uid="{00000000-0002-0000-0200-000002000000}">
      <formula1>"営業職,技術職,事務職,企画職"</formula1>
    </dataValidation>
    <dataValidation type="list" allowBlank="1" showInputMessage="1" showErrorMessage="1" sqref="N2" xr:uid="{00000000-0002-0000-0200-000003000000}">
      <formula1>"エントリー,書類選考,面接日程調整中,面接日確定［1次］,面接［1次］,面接日確定［2次］,面接［2次］,面接日確定［最終］,面接［最終］,内定,内定承諾,辞退,不採用"</formula1>
    </dataValidation>
    <dataValidation type="list" allowBlank="1" showInputMessage="1" showErrorMessage="1" sqref="U2" xr:uid="{00000000-0002-0000-0200-000004000000}">
      <formula1>"スキル不一致,辞退,他社内定,連絡不通,その他"</formula1>
    </dataValidation>
  </dataValidations>
  <pageMargins left="0.75" right="0.75" top="1" bottom="1" header="0.5" footer="0.5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3C5A758-21C5-4989-9A8C-C50262E9AF87}">
          <x14:formula1>
            <xm:f>選択項目!$F$3:$F$9</xm:f>
          </x14:formula1>
          <xm:sqref>I3:I1001</xm:sqref>
        </x14:dataValidation>
        <x14:dataValidation type="list" allowBlank="1" showInputMessage="1" showErrorMessage="1" xr:uid="{55F8023A-5E0F-4E15-B3E6-085A1BF45112}">
          <x14:formula1>
            <xm:f>選択項目!$D$3:$D$21</xm:f>
          </x14:formula1>
          <xm:sqref>K3:K1001</xm:sqref>
        </x14:dataValidation>
        <x14:dataValidation type="list" allowBlank="1" showInputMessage="1" showErrorMessage="1" xr:uid="{DFBD6F85-D0E0-4B9B-B342-D72342EC9E52}">
          <x14:formula1>
            <xm:f>選択項目!$C$3:$C$9</xm:f>
          </x14:formula1>
          <xm:sqref>L3:L1001</xm:sqref>
        </x14:dataValidation>
        <x14:dataValidation type="list" allowBlank="1" showInputMessage="1" showErrorMessage="1" xr:uid="{F2110FFC-26FB-4AC8-8BDF-56EDD1D3D1AC}">
          <x14:formula1>
            <xm:f>選択項目!$B$3:$B$14</xm:f>
          </x14:formula1>
          <xm:sqref>N3:N1001</xm:sqref>
        </x14:dataValidation>
        <x14:dataValidation type="list" allowBlank="1" showInputMessage="1" showErrorMessage="1" xr:uid="{42757836-FF94-4800-B11A-42AEF11AF8FB}">
          <x14:formula1>
            <xm:f>選択項目!$E$3:$E$16</xm:f>
          </x14:formula1>
          <xm:sqref>U3:U1001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F21"/>
  <sheetViews>
    <sheetView showGridLines="0" workbookViewId="0">
      <selection activeCell="C17" sqref="C17"/>
    </sheetView>
  </sheetViews>
  <sheetFormatPr defaultRowHeight="16" x14ac:dyDescent="0.55000000000000004"/>
  <cols>
    <col min="1" max="1" width="8.7265625" style="37"/>
    <col min="2" max="6" width="18.81640625" style="37" customWidth="1"/>
    <col min="7" max="16384" width="8.7265625" style="37"/>
  </cols>
  <sheetData>
    <row r="1" spans="1:6" x14ac:dyDescent="0.55000000000000004">
      <c r="A1" s="42"/>
      <c r="B1" s="42"/>
      <c r="C1" s="42"/>
      <c r="D1" s="42"/>
      <c r="E1" s="42"/>
      <c r="F1" s="42"/>
    </row>
    <row r="2" spans="1:6" x14ac:dyDescent="0.55000000000000004">
      <c r="B2" s="43" t="s">
        <v>15</v>
      </c>
      <c r="C2" s="43" t="s">
        <v>13</v>
      </c>
      <c r="D2" s="43" t="s">
        <v>12</v>
      </c>
      <c r="E2" s="43" t="s">
        <v>22</v>
      </c>
      <c r="F2" s="43" t="s">
        <v>10</v>
      </c>
    </row>
    <row r="3" spans="1:6" x14ac:dyDescent="0.55000000000000004">
      <c r="B3" s="44" t="s">
        <v>69</v>
      </c>
      <c r="C3" s="45" t="s">
        <v>70</v>
      </c>
      <c r="D3" s="45" t="s">
        <v>30</v>
      </c>
      <c r="E3" s="45" t="s">
        <v>33</v>
      </c>
      <c r="F3" s="45" t="s">
        <v>44</v>
      </c>
    </row>
    <row r="4" spans="1:6" x14ac:dyDescent="0.55000000000000004">
      <c r="B4" s="44" t="s">
        <v>64</v>
      </c>
      <c r="C4" s="45" t="s">
        <v>38</v>
      </c>
      <c r="D4" s="45" t="s">
        <v>37</v>
      </c>
      <c r="E4" s="45" t="s">
        <v>71</v>
      </c>
      <c r="F4" s="45" t="s">
        <v>61</v>
      </c>
    </row>
    <row r="5" spans="1:6" x14ac:dyDescent="0.55000000000000004">
      <c r="B5" s="44" t="s">
        <v>72</v>
      </c>
      <c r="C5" s="45" t="s">
        <v>46</v>
      </c>
      <c r="D5" s="45" t="s">
        <v>62</v>
      </c>
      <c r="E5" s="45" t="s">
        <v>73</v>
      </c>
      <c r="F5" s="45" t="s">
        <v>29</v>
      </c>
    </row>
    <row r="6" spans="1:6" x14ac:dyDescent="0.55000000000000004">
      <c r="B6" s="46" t="s">
        <v>74</v>
      </c>
      <c r="C6" s="45" t="s">
        <v>63</v>
      </c>
      <c r="D6" s="45" t="s">
        <v>52</v>
      </c>
      <c r="E6" s="45" t="s">
        <v>75</v>
      </c>
      <c r="F6" s="45" t="s">
        <v>51</v>
      </c>
    </row>
    <row r="7" spans="1:6" x14ac:dyDescent="0.55000000000000004">
      <c r="B7" s="46" t="s">
        <v>53</v>
      </c>
      <c r="C7" s="45" t="s">
        <v>57</v>
      </c>
      <c r="D7" s="45" t="s">
        <v>76</v>
      </c>
      <c r="E7" s="45" t="s">
        <v>77</v>
      </c>
      <c r="F7" s="45" t="s">
        <v>78</v>
      </c>
    </row>
    <row r="8" spans="1:6" x14ac:dyDescent="0.55000000000000004">
      <c r="B8" s="47" t="s">
        <v>79</v>
      </c>
      <c r="C8" s="45" t="s">
        <v>31</v>
      </c>
      <c r="D8" s="45" t="s">
        <v>80</v>
      </c>
      <c r="E8" s="45" t="s">
        <v>40</v>
      </c>
      <c r="F8" s="45" t="s">
        <v>81</v>
      </c>
    </row>
    <row r="9" spans="1:6" x14ac:dyDescent="0.55000000000000004">
      <c r="B9" s="47" t="s">
        <v>47</v>
      </c>
      <c r="C9" s="45" t="s">
        <v>82</v>
      </c>
      <c r="D9" s="45" t="s">
        <v>83</v>
      </c>
      <c r="E9" s="45" t="s">
        <v>48</v>
      </c>
      <c r="F9" s="45" t="s">
        <v>84</v>
      </c>
    </row>
    <row r="10" spans="1:6" x14ac:dyDescent="0.55000000000000004">
      <c r="B10" s="48" t="s">
        <v>85</v>
      </c>
      <c r="D10" s="45" t="s">
        <v>86</v>
      </c>
      <c r="E10" s="45" t="s">
        <v>87</v>
      </c>
    </row>
    <row r="11" spans="1:6" x14ac:dyDescent="0.55000000000000004">
      <c r="B11" s="48" t="s">
        <v>32</v>
      </c>
      <c r="D11" s="45" t="s">
        <v>88</v>
      </c>
      <c r="E11" s="45" t="s">
        <v>89</v>
      </c>
    </row>
    <row r="12" spans="1:6" x14ac:dyDescent="0.55000000000000004">
      <c r="B12" s="49" t="s">
        <v>68</v>
      </c>
      <c r="D12" s="45" t="s">
        <v>90</v>
      </c>
      <c r="E12" s="45" t="s">
        <v>91</v>
      </c>
    </row>
    <row r="13" spans="1:6" x14ac:dyDescent="0.55000000000000004">
      <c r="B13" s="49" t="s">
        <v>58</v>
      </c>
      <c r="D13" s="45" t="s">
        <v>92</v>
      </c>
      <c r="E13" s="45" t="s">
        <v>93</v>
      </c>
    </row>
    <row r="14" spans="1:6" x14ac:dyDescent="0.55000000000000004">
      <c r="B14" s="50" t="s">
        <v>39</v>
      </c>
      <c r="D14" s="45" t="s">
        <v>45</v>
      </c>
      <c r="E14" s="45" t="s">
        <v>94</v>
      </c>
    </row>
    <row r="15" spans="1:6" x14ac:dyDescent="0.55000000000000004">
      <c r="D15" s="45" t="s">
        <v>56</v>
      </c>
      <c r="E15" s="45" t="s">
        <v>95</v>
      </c>
    </row>
    <row r="16" spans="1:6" x14ac:dyDescent="0.55000000000000004">
      <c r="D16" s="45" t="s">
        <v>96</v>
      </c>
      <c r="E16" s="45" t="s">
        <v>97</v>
      </c>
    </row>
    <row r="17" spans="4:4" x14ac:dyDescent="0.55000000000000004">
      <c r="D17" s="45" t="s">
        <v>98</v>
      </c>
    </row>
    <row r="18" spans="4:4" x14ac:dyDescent="0.55000000000000004">
      <c r="D18" s="45" t="s">
        <v>67</v>
      </c>
    </row>
    <row r="19" spans="4:4" x14ac:dyDescent="0.55000000000000004">
      <c r="D19" s="45" t="s">
        <v>99</v>
      </c>
    </row>
    <row r="20" spans="4:4" x14ac:dyDescent="0.55000000000000004">
      <c r="D20" s="45" t="s">
        <v>100</v>
      </c>
    </row>
    <row r="21" spans="4:4" x14ac:dyDescent="0.55000000000000004">
      <c r="D21" s="45" t="s">
        <v>101</v>
      </c>
    </row>
  </sheetData>
  <phoneticPr fontId="2"/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499984740745262"/>
  </sheetPr>
  <dimension ref="A1:C10"/>
  <sheetViews>
    <sheetView showGridLines="0" zoomScale="130" zoomScaleNormal="130" workbookViewId="0">
      <selection activeCell="B13" sqref="B13"/>
    </sheetView>
  </sheetViews>
  <sheetFormatPr defaultRowHeight="16" x14ac:dyDescent="0.55000000000000004"/>
  <cols>
    <col min="1" max="2" width="24.1796875" style="37" customWidth="1"/>
    <col min="3" max="3" width="24.1796875" style="55" customWidth="1"/>
    <col min="4" max="16384" width="8.7265625" style="37"/>
  </cols>
  <sheetData>
    <row r="1" spans="1:3" x14ac:dyDescent="0.55000000000000004">
      <c r="A1" s="51" t="s">
        <v>102</v>
      </c>
      <c r="B1" s="51" t="s">
        <v>103</v>
      </c>
      <c r="C1" s="52" t="s">
        <v>104</v>
      </c>
    </row>
    <row r="2" spans="1:3" x14ac:dyDescent="0.55000000000000004">
      <c r="A2" s="53" t="s">
        <v>69</v>
      </c>
      <c r="B2" s="53" t="s">
        <v>64</v>
      </c>
      <c r="C2" s="54">
        <f>IF(COUNTIF(候補者データ!O3:O1000,"&lt;&gt;")=0,0,COUNTIF(候補者データ!P3:P1000,"&lt;&gt;")/COUNTIF(候補者データ!O3:O1000,"&lt;&gt;"))</f>
        <v>0.8571428571428571</v>
      </c>
    </row>
    <row r="3" spans="1:3" x14ac:dyDescent="0.55000000000000004">
      <c r="A3" s="53" t="s">
        <v>72</v>
      </c>
      <c r="B3" s="53" t="s">
        <v>74</v>
      </c>
      <c r="C3" s="54">
        <f>IF(COUNTIF(候補者データ!O3:O1000,"&lt;&gt;")=0,0,COUNTIF(候補者データ!P3:P1000,"&lt;&gt;")/COUNTIF(候補者データ!O3:O1000,"&lt;&gt;"))</f>
        <v>0.8571428571428571</v>
      </c>
    </row>
    <row r="4" spans="1:3" x14ac:dyDescent="0.55000000000000004">
      <c r="A4" s="53" t="s">
        <v>74</v>
      </c>
      <c r="B4" s="53" t="s">
        <v>53</v>
      </c>
      <c r="C4" s="54">
        <f>IF(COUNTIF(候補者データ!O3:O1000,"&lt;&gt;")=0,0,COUNTIF(候補者データ!P3:P1000,"&lt;&gt;")/COUNTIF(候補者データ!O3:O1000,"&lt;&gt;"))</f>
        <v>0.8571428571428571</v>
      </c>
    </row>
    <row r="5" spans="1:3" x14ac:dyDescent="0.55000000000000004">
      <c r="A5" s="53" t="s">
        <v>53</v>
      </c>
      <c r="B5" s="53" t="s">
        <v>79</v>
      </c>
      <c r="C5" s="54">
        <f>IF(COUNTIF(候補者データ!P3:P1000,"&lt;&gt;")=0,0,COUNTIF(候補者データ!Q3:Q1000,"&lt;&gt;")/COUNTIF(候補者データ!P3:P1000,"&lt;&gt;"))</f>
        <v>0.66666666666666663</v>
      </c>
    </row>
    <row r="6" spans="1:3" x14ac:dyDescent="0.55000000000000004">
      <c r="A6" s="53" t="s">
        <v>79</v>
      </c>
      <c r="B6" s="53" t="s">
        <v>47</v>
      </c>
      <c r="C6" s="54">
        <f>IF(COUNTIF(候補者データ!P3:P1000,"&lt;&gt;")=0,0,COUNTIF(候補者データ!Q3:Q1000,"&lt;&gt;")/COUNTIF(候補者データ!P3:P1000,"&lt;&gt;"))</f>
        <v>0.66666666666666663</v>
      </c>
    </row>
    <row r="7" spans="1:3" x14ac:dyDescent="0.55000000000000004">
      <c r="A7" s="53" t="s">
        <v>47</v>
      </c>
      <c r="B7" s="53" t="s">
        <v>85</v>
      </c>
      <c r="C7" s="54">
        <f>IF(COUNTIF(候補者データ!Q3:Q1000,"&lt;&gt;")=0,0,COUNTIF(候補者データ!R3:R1000,"&lt;&gt;")/COUNTIF(候補者データ!Q3:Q1000,"&lt;&gt;"))</f>
        <v>0.75</v>
      </c>
    </row>
    <row r="8" spans="1:3" x14ac:dyDescent="0.55000000000000004">
      <c r="A8" s="53" t="s">
        <v>85</v>
      </c>
      <c r="B8" s="53" t="s">
        <v>32</v>
      </c>
      <c r="C8" s="54">
        <f>IF(COUNTIF(候補者データ!Q3:Q1000,"&lt;&gt;")=0,0,COUNTIF(候補者データ!R3:R1000,"&lt;&gt;")/COUNTIF(候補者データ!Q3:Q1000,"&lt;&gt;"))</f>
        <v>0.75</v>
      </c>
    </row>
    <row r="9" spans="1:3" x14ac:dyDescent="0.55000000000000004">
      <c r="A9" s="53" t="s">
        <v>32</v>
      </c>
      <c r="B9" s="53" t="s">
        <v>68</v>
      </c>
      <c r="C9" s="54">
        <f>IF(COUNTIF(候補者データ!R3:R1000,"&lt;&gt;")=0,0,COUNTIF(候補者データ!S3:S1000,"&lt;&gt;")/COUNTIF(候補者データ!R3:R1000,"&lt;&gt;"))</f>
        <v>0.66666666666666663</v>
      </c>
    </row>
    <row r="10" spans="1:3" x14ac:dyDescent="0.55000000000000004">
      <c r="A10" s="53" t="s">
        <v>68</v>
      </c>
      <c r="B10" s="53" t="s">
        <v>58</v>
      </c>
      <c r="C10" s="54">
        <f>IF(COUNTIF(候補者データ!S3:S1000,"&lt;&gt;")=0,0,COUNTIF(候補者データ!T3:T1000,"&lt;&gt;")/COUNTIF(候補者データ!S3:S1000,"&lt;&gt;"))</f>
        <v>0.5</v>
      </c>
    </row>
  </sheetData>
  <phoneticPr fontId="2"/>
  <pageMargins left="0.75" right="0.75" top="1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571FE-1124-4575-9B2B-917BEF46575F}">
  <sheetPr>
    <tabColor theme="0" tint="-0.499984740745262"/>
    <outlinePr summaryBelow="0" summaryRight="0"/>
  </sheetPr>
  <dimension ref="A2:Z1009"/>
  <sheetViews>
    <sheetView showGridLines="0" zoomScaleNormal="100" workbookViewId="0">
      <selection activeCell="H12" sqref="H12"/>
    </sheetView>
  </sheetViews>
  <sheetFormatPr defaultColWidth="12.54296875" defaultRowHeight="15.9" customHeight="1" x14ac:dyDescent="0.55000000000000004"/>
  <cols>
    <col min="1" max="1" width="12.54296875" style="56"/>
    <col min="2" max="2" width="17.08984375" style="56" customWidth="1"/>
    <col min="3" max="3" width="14.08984375" style="56" customWidth="1"/>
    <col min="4" max="8" width="12.54296875" style="56"/>
    <col min="9" max="9" width="15.1796875" style="56" bestFit="1" customWidth="1"/>
    <col min="10" max="16384" width="12.54296875" style="56"/>
  </cols>
  <sheetData>
    <row r="2" spans="1:26" ht="15.9" customHeight="1" x14ac:dyDescent="0.55000000000000004">
      <c r="B2" s="57" t="s">
        <v>105</v>
      </c>
    </row>
    <row r="3" spans="1:26" ht="16" x14ac:dyDescent="0.55000000000000004">
      <c r="A3" s="57"/>
      <c r="B3" s="58" t="s">
        <v>106</v>
      </c>
      <c r="C3" s="58" t="s">
        <v>107</v>
      </c>
      <c r="D3" s="58" t="s">
        <v>108</v>
      </c>
      <c r="E3" s="58" t="s">
        <v>109</v>
      </c>
      <c r="F3" s="58" t="s">
        <v>110</v>
      </c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</row>
    <row r="4" spans="1:26" ht="15.9" customHeight="1" x14ac:dyDescent="0.55000000000000004">
      <c r="B4" s="59" t="s">
        <v>70</v>
      </c>
      <c r="C4" s="60"/>
      <c r="D4" s="59">
        <f>IFERROR(H16,"")</f>
        <v>0</v>
      </c>
      <c r="E4" s="61" t="str">
        <f t="shared" ref="E4:E11" si="0">IFERROR(SUM(D4/C4),"0")</f>
        <v>0</v>
      </c>
      <c r="F4" s="59">
        <f t="shared" ref="F4:F11" si="1">IFERROR(SUM(C4-D4),"0")</f>
        <v>0</v>
      </c>
    </row>
    <row r="5" spans="1:26" ht="15.9" customHeight="1" x14ac:dyDescent="0.55000000000000004">
      <c r="B5" s="59" t="s">
        <v>38</v>
      </c>
      <c r="C5" s="60"/>
      <c r="D5" s="59">
        <f t="shared" ref="D5:D11" si="2">IFERROR(H17,"")</f>
        <v>0</v>
      </c>
      <c r="E5" s="61" t="str">
        <f t="shared" si="0"/>
        <v>0</v>
      </c>
      <c r="F5" s="59">
        <f t="shared" si="1"/>
        <v>0</v>
      </c>
    </row>
    <row r="6" spans="1:26" ht="15.9" customHeight="1" x14ac:dyDescent="0.55000000000000004">
      <c r="B6" s="59" t="s">
        <v>46</v>
      </c>
      <c r="C6" s="60"/>
      <c r="D6" s="59">
        <f t="shared" si="2"/>
        <v>0</v>
      </c>
      <c r="E6" s="61" t="str">
        <f t="shared" si="0"/>
        <v>0</v>
      </c>
      <c r="F6" s="59">
        <f t="shared" si="1"/>
        <v>0</v>
      </c>
    </row>
    <row r="7" spans="1:26" ht="15.9" customHeight="1" x14ac:dyDescent="0.55000000000000004">
      <c r="B7" s="59" t="s">
        <v>63</v>
      </c>
      <c r="C7" s="60"/>
      <c r="D7" s="59">
        <f t="shared" si="2"/>
        <v>0</v>
      </c>
      <c r="E7" s="61" t="str">
        <f t="shared" si="0"/>
        <v>0</v>
      </c>
      <c r="F7" s="59">
        <f t="shared" si="1"/>
        <v>0</v>
      </c>
    </row>
    <row r="8" spans="1:26" ht="15.9" customHeight="1" x14ac:dyDescent="0.55000000000000004">
      <c r="B8" s="59" t="s">
        <v>57</v>
      </c>
      <c r="C8" s="60"/>
      <c r="D8" s="59">
        <f t="shared" si="2"/>
        <v>1</v>
      </c>
      <c r="E8" s="61" t="str">
        <f t="shared" si="0"/>
        <v>0</v>
      </c>
      <c r="F8" s="59">
        <f t="shared" si="1"/>
        <v>-1</v>
      </c>
    </row>
    <row r="9" spans="1:26" ht="15.9" customHeight="1" x14ac:dyDescent="0.55000000000000004">
      <c r="B9" s="59" t="s">
        <v>31</v>
      </c>
      <c r="C9" s="60"/>
      <c r="D9" s="59">
        <f t="shared" si="2"/>
        <v>0</v>
      </c>
      <c r="E9" s="61" t="str">
        <f t="shared" si="0"/>
        <v>0</v>
      </c>
      <c r="F9" s="59">
        <f t="shared" si="1"/>
        <v>0</v>
      </c>
    </row>
    <row r="10" spans="1:26" ht="15.9" customHeight="1" x14ac:dyDescent="0.55000000000000004">
      <c r="B10" s="59" t="s">
        <v>82</v>
      </c>
      <c r="C10" s="60"/>
      <c r="D10" s="59">
        <f t="shared" si="2"/>
        <v>0</v>
      </c>
      <c r="E10" s="61" t="str">
        <f t="shared" si="0"/>
        <v>0</v>
      </c>
      <c r="F10" s="59">
        <f t="shared" si="1"/>
        <v>0</v>
      </c>
    </row>
    <row r="11" spans="1:26" ht="15.9" customHeight="1" x14ac:dyDescent="0.55000000000000004">
      <c r="B11" s="62" t="s">
        <v>111</v>
      </c>
      <c r="C11" s="63">
        <f t="shared" ref="C11" si="3">IFERROR(SUM(C4:C10),"0")</f>
        <v>0</v>
      </c>
      <c r="D11" s="63">
        <f t="shared" si="2"/>
        <v>0</v>
      </c>
      <c r="E11" s="63" t="str">
        <f t="shared" si="0"/>
        <v>0</v>
      </c>
      <c r="F11" s="63">
        <f t="shared" si="1"/>
        <v>0</v>
      </c>
    </row>
    <row r="14" spans="1:26" ht="15.9" customHeight="1" x14ac:dyDescent="0.55000000000000004">
      <c r="B14" s="57" t="s">
        <v>112</v>
      </c>
    </row>
    <row r="15" spans="1:26" ht="16" x14ac:dyDescent="0.55000000000000004">
      <c r="A15" s="57"/>
      <c r="B15" s="58" t="s">
        <v>106</v>
      </c>
      <c r="C15" s="58" t="s">
        <v>69</v>
      </c>
      <c r="D15" s="58" t="s">
        <v>113</v>
      </c>
      <c r="E15" s="58" t="s">
        <v>114</v>
      </c>
      <c r="F15" s="58" t="s">
        <v>115</v>
      </c>
      <c r="G15" s="58" t="s">
        <v>68</v>
      </c>
      <c r="H15" s="58" t="s">
        <v>116</v>
      </c>
      <c r="I15" s="64" t="s">
        <v>117</v>
      </c>
      <c r="J15" s="64" t="s">
        <v>118</v>
      </c>
      <c r="K15" s="64" t="s">
        <v>119</v>
      </c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</row>
    <row r="16" spans="1:26" ht="15.9" customHeight="1" x14ac:dyDescent="0.55000000000000004">
      <c r="B16" s="59" t="s">
        <v>70</v>
      </c>
      <c r="C16" s="59">
        <f>IFERROR(COUNTIFS(候補者データ!L$3:L$10000,B16,候補者データ!O$3:O$10000,"&gt;=2022/01/01"),"")</f>
        <v>0</v>
      </c>
      <c r="D16" s="59">
        <f>IFERROR(COUNTIFS(候補者データ!L$3:L$10000,B16,候補者データ!P$3:P$10000,"&gt;=2022/01/01"),"")</f>
        <v>0</v>
      </c>
      <c r="E16" s="59">
        <f>IFERROR(COUNTIFS(候補者データ!L$3:L$10000,B16,候補者データ!Q$3:Q$10000,"&gt;=2022/01/01"),"")</f>
        <v>0</v>
      </c>
      <c r="F16" s="59">
        <f>IFERROR(COUNTIFS(候補者データ!L$3:L$10000,B16,候補者データ!R$3:R$10000,"&gt;=2022/01/01"),"")</f>
        <v>0</v>
      </c>
      <c r="G16" s="59">
        <f>IFERROR(COUNTIFS(候補者データ!L$3:L$10000,B16,候補者データ!S$3:S$10000,"&gt;=2022/01/01"),"")</f>
        <v>0</v>
      </c>
      <c r="H16" s="59">
        <f>IFERROR(COUNTIFS(候補者データ!L$3:L$10000,B16,候補者データ!T$3:T$10000,"&gt;=2022/01/01"),"")</f>
        <v>0</v>
      </c>
      <c r="I16" s="61" t="str">
        <f t="shared" ref="I16:I22" si="4">IFERROR(SUM(D16/C16),"0")</f>
        <v>0</v>
      </c>
      <c r="J16" s="61" t="str">
        <f t="shared" ref="J16:J22" si="5">IFERROR(SUM(G16/SUM(D16:F16)),"0")</f>
        <v>0</v>
      </c>
      <c r="K16" s="61" t="str">
        <f t="shared" ref="K16:K22" si="6">IFERROR(SUM(H16/G16),"0")</f>
        <v>0</v>
      </c>
    </row>
    <row r="17" spans="1:26" ht="15.9" customHeight="1" x14ac:dyDescent="0.55000000000000004">
      <c r="B17" s="59" t="s">
        <v>38</v>
      </c>
      <c r="C17" s="59">
        <f>IFERROR(COUNTIFS(候補者データ!L$3:L$10000,B17,候補者データ!O$3:O$10000,"&gt;=2022/01/01"),"")</f>
        <v>2</v>
      </c>
      <c r="D17" s="59">
        <f>IFERROR(COUNTIFS(候補者データ!L$3:L$10000,B17,候補者データ!P$3:P$10000,"&gt;=2022/01/01"),"")</f>
        <v>2</v>
      </c>
      <c r="E17" s="59">
        <f>IFERROR(COUNTIFS(候補者データ!L$3:L$10000,B17,候補者データ!Q$3:Q$10000,"&gt;=2022/01/01"),"")</f>
        <v>0</v>
      </c>
      <c r="F17" s="59">
        <f>IFERROR(COUNTIFS(候補者データ!L$3:L$10000,B17,候補者データ!R$3:R$10000,"&gt;=2022/01/01"),"")</f>
        <v>0</v>
      </c>
      <c r="G17" s="59">
        <f>IFERROR(COUNTIFS(候補者データ!L$3:L$10000,B17,候補者データ!S$3:S$10000,"&gt;=2022/01/01"),"")</f>
        <v>0</v>
      </c>
      <c r="H17" s="59">
        <f>IFERROR(COUNTIFS(候補者データ!L$3:L$10000,B17,候補者データ!T$3:T$10000,"&gt;=2022/01/01"),"")</f>
        <v>0</v>
      </c>
      <c r="I17" s="61">
        <f t="shared" si="4"/>
        <v>1</v>
      </c>
      <c r="J17" s="61">
        <f t="shared" si="5"/>
        <v>0</v>
      </c>
      <c r="K17" s="61" t="str">
        <f t="shared" si="6"/>
        <v>0</v>
      </c>
    </row>
    <row r="18" spans="1:26" ht="15.9" customHeight="1" x14ac:dyDescent="0.55000000000000004">
      <c r="B18" s="59" t="s">
        <v>46</v>
      </c>
      <c r="C18" s="59">
        <f>IFERROR(COUNTIFS(候補者データ!L$3:L$10000,B18,候補者データ!O$3:O$10000,"&gt;=2022/01/01"),"")</f>
        <v>1</v>
      </c>
      <c r="D18" s="59">
        <f>IFERROR(COUNTIFS(候補者データ!L$3:L$10000,B18,候補者データ!P$3:P$10000,"&gt;=2022/01/01"),"")</f>
        <v>1</v>
      </c>
      <c r="E18" s="59">
        <f>IFERROR(COUNTIFS(候補者データ!L$3:L$10000,B18,候補者データ!Q$3:Q$10000,"&gt;=2022/01/01"),"")</f>
        <v>1</v>
      </c>
      <c r="F18" s="59">
        <f>IFERROR(COUNTIFS(候補者データ!L$3:L$10000,B18,候補者データ!R$3:R$10000,"&gt;=2022/01/01"),"")</f>
        <v>0</v>
      </c>
      <c r="G18" s="59">
        <f>IFERROR(COUNTIFS(候補者データ!L$3:L$10000,B18,候補者データ!S$3:S$10000,"&gt;=2022/01/01"),"")</f>
        <v>0</v>
      </c>
      <c r="H18" s="59">
        <f>IFERROR(COUNTIFS(候補者データ!L$3:L$10000,B18,候補者データ!T$3:T$10000,"&gt;=2022/01/01"),"")</f>
        <v>0</v>
      </c>
      <c r="I18" s="61">
        <f t="shared" si="4"/>
        <v>1</v>
      </c>
      <c r="J18" s="61">
        <f t="shared" si="5"/>
        <v>0</v>
      </c>
      <c r="K18" s="61" t="str">
        <f t="shared" si="6"/>
        <v>0</v>
      </c>
    </row>
    <row r="19" spans="1:26" ht="16" x14ac:dyDescent="0.55000000000000004">
      <c r="B19" s="59" t="s">
        <v>63</v>
      </c>
      <c r="C19" s="59">
        <f>IFERROR(COUNTIFS(候補者データ!L$3:L$10000,B19,候補者データ!O$3:O$10000,"&gt;=2022/01/01"),"")</f>
        <v>2</v>
      </c>
      <c r="D19" s="59">
        <f>IFERROR(COUNTIFS(候補者データ!L$3:L$10000,B19,候補者データ!P$3:P$10000,"&gt;=2022/01/01"),"")</f>
        <v>1</v>
      </c>
      <c r="E19" s="59">
        <f>IFERROR(COUNTIFS(候補者データ!L$3:L$10000,B19,候補者データ!Q$3:Q$10000,"&gt;=2022/01/01"),"")</f>
        <v>1</v>
      </c>
      <c r="F19" s="59">
        <f>IFERROR(COUNTIFS(候補者データ!L$3:L$10000,B19,候補者データ!R$3:R$10000,"&gt;=2022/01/01"),"")</f>
        <v>1</v>
      </c>
      <c r="G19" s="59">
        <f>IFERROR(COUNTIFS(候補者データ!L$3:L$10000,B19,候補者データ!S$3:S$10000,"&gt;=2022/01/01"),"")</f>
        <v>1</v>
      </c>
      <c r="H19" s="59">
        <f>IFERROR(COUNTIFS(候補者データ!L$3:L$10000,B19,候補者データ!T$3:T$10000,"&gt;=2022/01/01"),"")</f>
        <v>0</v>
      </c>
      <c r="I19" s="61">
        <f t="shared" si="4"/>
        <v>0.5</v>
      </c>
      <c r="J19" s="61">
        <f t="shared" si="5"/>
        <v>0.33333333333333331</v>
      </c>
      <c r="K19" s="61">
        <f t="shared" si="6"/>
        <v>0</v>
      </c>
    </row>
    <row r="20" spans="1:26" ht="16" x14ac:dyDescent="0.55000000000000004">
      <c r="B20" s="59" t="s">
        <v>57</v>
      </c>
      <c r="C20" s="59">
        <f>IFERROR(COUNTIFS(候補者データ!L$3:L$10000,B20,候補者データ!O$3:O$10000,"&gt;=2022/01/01"),"")</f>
        <v>1</v>
      </c>
      <c r="D20" s="59">
        <f>IFERROR(COUNTIFS(候補者データ!L$3:L$10000,B20,候補者データ!P$3:P$10000,"&gt;=2022/01/01"),"")</f>
        <v>1</v>
      </c>
      <c r="E20" s="59">
        <f>IFERROR(COUNTIFS(候補者データ!L$3:L$10000,B20,候補者データ!Q$3:Q$10000,"&gt;=2022/01/01"),"")</f>
        <v>1</v>
      </c>
      <c r="F20" s="59">
        <f>IFERROR(COUNTIFS(候補者データ!L$3:L$10000,B20,候補者データ!R$3:R$10000,"&gt;=2022/01/01"),"")</f>
        <v>1</v>
      </c>
      <c r="G20" s="59">
        <f>IFERROR(COUNTIFS(候補者データ!L$3:L$10000,B20,候補者データ!S$3:S$10000,"&gt;=2022/01/01"),"")</f>
        <v>1</v>
      </c>
      <c r="H20" s="59">
        <f>IFERROR(COUNTIFS(候補者データ!L$3:L$10000,B20,候補者データ!T$3:T$10000,"&gt;=2022/01/01"),"")</f>
        <v>1</v>
      </c>
      <c r="I20" s="61">
        <f t="shared" si="4"/>
        <v>1</v>
      </c>
      <c r="J20" s="61">
        <f t="shared" si="5"/>
        <v>0.33333333333333331</v>
      </c>
      <c r="K20" s="61">
        <f t="shared" si="6"/>
        <v>1</v>
      </c>
    </row>
    <row r="21" spans="1:26" ht="16" x14ac:dyDescent="0.55000000000000004">
      <c r="B21" s="59" t="s">
        <v>31</v>
      </c>
      <c r="C21" s="59">
        <f>IFERROR(COUNTIFS(候補者データ!L$3:L$10000,B21,候補者データ!O$3:O$10000,"&gt;=2022/01/01"),"")</f>
        <v>1</v>
      </c>
      <c r="D21" s="59">
        <f>IFERROR(COUNTIFS(候補者データ!L$3:L$10000,B21,候補者データ!P$3:P$10000,"&gt;=2022/01/01"),"")</f>
        <v>1</v>
      </c>
      <c r="E21" s="59">
        <f>IFERROR(COUNTIFS(候補者データ!L$3:L$10000,B21,候補者データ!Q$3:Q$10000,"&gt;=2022/01/01"),"")</f>
        <v>1</v>
      </c>
      <c r="F21" s="59">
        <f>IFERROR(COUNTIFS(候補者データ!L$3:L$10000,B21,候補者データ!R$3:R$10000,"&gt;=2022/01/01"),"")</f>
        <v>1</v>
      </c>
      <c r="G21" s="59">
        <f>IFERROR(COUNTIFS(候補者データ!L$3:L$10000,B21,候補者データ!S$3:S$10000,"&gt;=2022/01/01"),"")</f>
        <v>0</v>
      </c>
      <c r="H21" s="59">
        <f>IFERROR(COUNTIFS(候補者データ!L$3:L$10000,B21,候補者データ!T$3:T$10000,"&gt;=2022/01/01"),"")</f>
        <v>0</v>
      </c>
      <c r="I21" s="61">
        <f t="shared" si="4"/>
        <v>1</v>
      </c>
      <c r="J21" s="61">
        <f t="shared" si="5"/>
        <v>0</v>
      </c>
      <c r="K21" s="61" t="str">
        <f t="shared" si="6"/>
        <v>0</v>
      </c>
    </row>
    <row r="22" spans="1:26" ht="16" x14ac:dyDescent="0.55000000000000004">
      <c r="B22" s="65" t="s">
        <v>82</v>
      </c>
      <c r="C22" s="65">
        <f>IFERROR(COUNTIFS(候補者データ!L$3:L$10000,B22,候補者データ!O$3:O$10000,"&gt;=2022/01/01"),"")</f>
        <v>0</v>
      </c>
      <c r="D22" s="65">
        <f>IFERROR(COUNTIFS(候補者データ!L$3:L$10000,B22,候補者データ!P$3:P$10000,"&gt;=2022/01/01"),"")</f>
        <v>0</v>
      </c>
      <c r="E22" s="65">
        <f>IFERROR(COUNTIFS(候補者データ!L$3:L$10000,B22,候補者データ!Q$3:Q$10000,"&gt;=2022/01/01"),"")</f>
        <v>0</v>
      </c>
      <c r="F22" s="65">
        <f>IFERROR(COUNTIFS(候補者データ!L$3:L$10000,B22,候補者データ!R$3:R$10000,"&gt;=2022/01/01"),"")</f>
        <v>0</v>
      </c>
      <c r="G22" s="65">
        <f>IFERROR(COUNTIFS(候補者データ!L$3:L$10000,B22,候補者データ!S$3:S$10000,"&gt;=2022/01/01"),"")</f>
        <v>0</v>
      </c>
      <c r="H22" s="65">
        <f>IFERROR(COUNTIFS(候補者データ!L$3:L$10000,B22,候補者データ!T$3:T$10000,"&gt;=2022/01/01"),"")</f>
        <v>0</v>
      </c>
      <c r="I22" s="66" t="str">
        <f t="shared" si="4"/>
        <v>0</v>
      </c>
      <c r="J22" s="66" t="str">
        <f t="shared" si="5"/>
        <v>0</v>
      </c>
      <c r="K22" s="66" t="str">
        <f t="shared" si="6"/>
        <v>0</v>
      </c>
    </row>
    <row r="23" spans="1:26" ht="16" x14ac:dyDescent="0.55000000000000004"/>
    <row r="24" spans="1:26" ht="16" x14ac:dyDescent="0.55000000000000004"/>
    <row r="25" spans="1:26" ht="16" x14ac:dyDescent="0.55000000000000004">
      <c r="B25" s="57" t="s">
        <v>120</v>
      </c>
    </row>
    <row r="26" spans="1:26" ht="16" x14ac:dyDescent="0.55000000000000004">
      <c r="A26" s="57"/>
      <c r="B26" s="58" t="s">
        <v>121</v>
      </c>
      <c r="C26" s="58" t="s">
        <v>69</v>
      </c>
      <c r="D26" s="58" t="s">
        <v>113</v>
      </c>
      <c r="E26" s="58" t="s">
        <v>114</v>
      </c>
      <c r="F26" s="58" t="s">
        <v>115</v>
      </c>
      <c r="G26" s="58" t="s">
        <v>68</v>
      </c>
      <c r="H26" s="58" t="s">
        <v>116</v>
      </c>
      <c r="I26" s="64" t="s">
        <v>117</v>
      </c>
      <c r="J26" s="64" t="s">
        <v>118</v>
      </c>
      <c r="K26" s="64" t="s">
        <v>119</v>
      </c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</row>
    <row r="27" spans="1:26" ht="16" x14ac:dyDescent="0.55000000000000004">
      <c r="B27" s="59" t="s">
        <v>30</v>
      </c>
      <c r="C27" s="59">
        <f>IFERROR(COUNTIFS(候補者データ!K$3:K$10000,B27,候補者データ!O$3:O$10000,"&gt;=2022/01/01"),"")</f>
        <v>1</v>
      </c>
      <c r="D27" s="59">
        <f>IFERROR(COUNTIFS(候補者データ!K$3:K$10000,B27,候補者データ!P$3:P$10000,"&gt;=2022/01/01"),"")</f>
        <v>1</v>
      </c>
      <c r="E27" s="59">
        <f>IFERROR(COUNTIFS(候補者データ!K$3:K$10000,B27,候補者データ!Q$3:Q$10000,"&gt;=2022/01/01"),"")</f>
        <v>1</v>
      </c>
      <c r="F27" s="59">
        <f>IFERROR(COUNTIFS(候補者データ!K$3:K$10000,B27,候補者データ!R$3:R$10000,"&gt;=2022/01/01"),"")</f>
        <v>1</v>
      </c>
      <c r="G27" s="59">
        <f>IFERROR(COUNTIFS(候補者データ!K$3:K$10000,B27,候補者データ!S$3:S$10000,"&gt;=2022/01/01"),"")</f>
        <v>0</v>
      </c>
      <c r="H27" s="59">
        <f>IFERROR(COUNTIFS(候補者データ!K$3:K$10000,B27,候補者データ!T$3:T$10000,"&gt;=2022/01/01"),"")</f>
        <v>0</v>
      </c>
      <c r="I27" s="61">
        <f t="shared" ref="I27:I45" si="7">IFERROR(SUM(D27/C27),"0")</f>
        <v>1</v>
      </c>
      <c r="J27" s="61">
        <f t="shared" ref="J27:J45" si="8">IFERROR(SUM(G27/SUM(D27:F27)),"0")</f>
        <v>0</v>
      </c>
      <c r="K27" s="61" t="str">
        <f t="shared" ref="K27:K45" si="9">IFERROR(SUM(H27/G27),"0")</f>
        <v>0</v>
      </c>
    </row>
    <row r="28" spans="1:26" ht="16" x14ac:dyDescent="0.55000000000000004">
      <c r="B28" s="59" t="s">
        <v>37</v>
      </c>
      <c r="C28" s="59">
        <f>IFERROR(COUNTIFS(候補者データ!K$3:K$10000,B28,候補者データ!O$3:O$10000,"&gt;=2022/01/01"),"")</f>
        <v>1</v>
      </c>
      <c r="D28" s="59">
        <f>IFERROR(COUNTIFS(候補者データ!K$3:K$10000,B28,候補者データ!P$3:P$10000,"&gt;=2022/01/01"),"")</f>
        <v>1</v>
      </c>
      <c r="E28" s="59">
        <f>IFERROR(COUNTIFS(候補者データ!K$3:K$10000,B28,候補者データ!Q$3:Q$10000,"&gt;=2022/01/01"),"")</f>
        <v>0</v>
      </c>
      <c r="F28" s="59">
        <f>IFERROR(COUNTIFS(候補者データ!K$3:K$10000,B28,候補者データ!R$3:R$10000,"&gt;=2022/01/01"),"")</f>
        <v>0</v>
      </c>
      <c r="G28" s="59">
        <f>IFERROR(COUNTIFS(候補者データ!K$3:K$10000,B28,候補者データ!S$3:S$10000,"&gt;=2022/01/01"),"")</f>
        <v>0</v>
      </c>
      <c r="H28" s="59">
        <f>IFERROR(COUNTIFS(候補者データ!K$3:K$10000,B28,候補者データ!T$3:T$10000,"&gt;=2022/01/01"),"")</f>
        <v>0</v>
      </c>
      <c r="I28" s="61">
        <f t="shared" si="7"/>
        <v>1</v>
      </c>
      <c r="J28" s="61">
        <f t="shared" si="8"/>
        <v>0</v>
      </c>
      <c r="K28" s="61" t="str">
        <f t="shared" si="9"/>
        <v>0</v>
      </c>
    </row>
    <row r="29" spans="1:26" ht="16" x14ac:dyDescent="0.55000000000000004">
      <c r="B29" s="59" t="s">
        <v>62</v>
      </c>
      <c r="C29" s="59">
        <f>IFERROR(COUNTIFS(候補者データ!K$3:K$10000,B29,候補者データ!O$3:O$10000,"&gt;=2022/01/01"),"")</f>
        <v>1</v>
      </c>
      <c r="D29" s="59">
        <f>IFERROR(COUNTIFS(候補者データ!K$3:K$10000,B29,候補者データ!P$3:P$10000,"&gt;=2022/01/01"),"")</f>
        <v>0</v>
      </c>
      <c r="E29" s="59">
        <f>IFERROR(COUNTIFS(候補者データ!K$3:K$10000,B29,候補者データ!Q$3:Q$10000,"&gt;=2022/01/01"),"")</f>
        <v>0</v>
      </c>
      <c r="F29" s="59">
        <f>IFERROR(COUNTIFS(候補者データ!K$3:K$10000,B29,候補者データ!R$3:R$10000,"&gt;=2022/01/01"),"")</f>
        <v>0</v>
      </c>
      <c r="G29" s="59">
        <f>IFERROR(COUNTIFS(候補者データ!K$3:K$10000,B29,候補者データ!S$3:S$10000,"&gt;=2022/01/01"),"")</f>
        <v>0</v>
      </c>
      <c r="H29" s="59">
        <f>IFERROR(COUNTIFS(候補者データ!K$3:K$10000,B29,候補者データ!T$3:T$10000,"&gt;=2022/01/01"),"")</f>
        <v>0</v>
      </c>
      <c r="I29" s="61">
        <f t="shared" si="7"/>
        <v>0</v>
      </c>
      <c r="J29" s="61" t="str">
        <f t="shared" si="8"/>
        <v>0</v>
      </c>
      <c r="K29" s="61" t="str">
        <f t="shared" si="9"/>
        <v>0</v>
      </c>
    </row>
    <row r="30" spans="1:26" ht="16" x14ac:dyDescent="0.55000000000000004">
      <c r="B30" s="59" t="s">
        <v>52</v>
      </c>
      <c r="C30" s="59">
        <f>IFERROR(COUNTIFS(候補者データ!K$3:K$10000,B30,候補者データ!O$3:O$10000,"&gt;=2022/01/01"),"")</f>
        <v>1</v>
      </c>
      <c r="D30" s="59">
        <f>IFERROR(COUNTIFS(候補者データ!K$3:K$10000,B30,候補者データ!P$3:P$10000,"&gt;=2022/01/01"),"")</f>
        <v>1</v>
      </c>
      <c r="E30" s="59">
        <f>IFERROR(COUNTIFS(候補者データ!K$3:K$10000,B30,候補者データ!Q$3:Q$10000,"&gt;=2022/01/01"),"")</f>
        <v>0</v>
      </c>
      <c r="F30" s="59">
        <f>IFERROR(COUNTIFS(候補者データ!K$3:K$10000,B30,候補者データ!R$3:R$10000,"&gt;=2022/01/01"),"")</f>
        <v>0</v>
      </c>
      <c r="G30" s="59">
        <f>IFERROR(COUNTIFS(候補者データ!K$3:K$10000,B30,候補者データ!S$3:S$10000,"&gt;=2022/01/01"),"")</f>
        <v>0</v>
      </c>
      <c r="H30" s="59">
        <f>IFERROR(COUNTIFS(候補者データ!K$3:K$10000,B30,候補者データ!T$3:T$10000,"&gt;=2022/01/01"),"")</f>
        <v>0</v>
      </c>
      <c r="I30" s="61">
        <f t="shared" si="7"/>
        <v>1</v>
      </c>
      <c r="J30" s="61">
        <f t="shared" si="8"/>
        <v>0</v>
      </c>
      <c r="K30" s="61" t="str">
        <f t="shared" si="9"/>
        <v>0</v>
      </c>
    </row>
    <row r="31" spans="1:26" ht="16" x14ac:dyDescent="0.55000000000000004">
      <c r="B31" s="59" t="s">
        <v>76</v>
      </c>
      <c r="C31" s="59">
        <f>IFERROR(COUNTIFS(候補者データ!K$3:K$10000,B31,候補者データ!O$3:O$10000,"&gt;=2022/01/01"),"")</f>
        <v>0</v>
      </c>
      <c r="D31" s="59">
        <f>IFERROR(COUNTIFS(候補者データ!K$3:K$10000,B31,候補者データ!P$3:P$10000,"&gt;=2022/01/01"),"")</f>
        <v>0</v>
      </c>
      <c r="E31" s="59">
        <f>IFERROR(COUNTIFS(候補者データ!K$3:K$10000,B31,候補者データ!Q$3:Q$10000,"&gt;=2022/01/01"),"")</f>
        <v>0</v>
      </c>
      <c r="F31" s="59">
        <f>IFERROR(COUNTIFS(候補者データ!K$3:K$10000,B31,候補者データ!R$3:R$10000,"&gt;=2022/01/01"),"")</f>
        <v>0</v>
      </c>
      <c r="G31" s="59">
        <f>IFERROR(COUNTIFS(候補者データ!K$3:K$10000,B31,候補者データ!S$3:S$10000,"&gt;=2022/01/01"),"")</f>
        <v>0</v>
      </c>
      <c r="H31" s="59">
        <f>IFERROR(COUNTIFS(候補者データ!K$3:K$10000,B31,候補者データ!T$3:T$10000,"&gt;=2022/01/01"),"")</f>
        <v>0</v>
      </c>
      <c r="I31" s="61" t="str">
        <f t="shared" si="7"/>
        <v>0</v>
      </c>
      <c r="J31" s="61" t="str">
        <f t="shared" si="8"/>
        <v>0</v>
      </c>
      <c r="K31" s="61" t="str">
        <f t="shared" si="9"/>
        <v>0</v>
      </c>
    </row>
    <row r="32" spans="1:26" ht="16" x14ac:dyDescent="0.55000000000000004">
      <c r="B32" s="59" t="s">
        <v>80</v>
      </c>
      <c r="C32" s="59">
        <f>IFERROR(COUNTIFS(候補者データ!K$3:K$10000,B32,候補者データ!O$3:O$10000,"&gt;=2022/01/01"),"")</f>
        <v>0</v>
      </c>
      <c r="D32" s="59">
        <f>IFERROR(COUNTIFS(候補者データ!K$3:K$10000,B32,候補者データ!P$3:P$10000,"&gt;=2022/01/01"),"")</f>
        <v>0</v>
      </c>
      <c r="E32" s="59">
        <f>IFERROR(COUNTIFS(候補者データ!K$3:K$10000,B32,候補者データ!Q$3:Q$10000,"&gt;=2022/01/01"),"")</f>
        <v>0</v>
      </c>
      <c r="F32" s="59">
        <f>IFERROR(COUNTIFS(候補者データ!K$3:K$10000,B32,候補者データ!R$3:R$10000,"&gt;=2022/01/01"),"")</f>
        <v>0</v>
      </c>
      <c r="G32" s="59">
        <f>IFERROR(COUNTIFS(候補者データ!K$3:K$10000,B32,候補者データ!S$3:S$10000,"&gt;=2022/01/01"),"")</f>
        <v>0</v>
      </c>
      <c r="H32" s="59">
        <f>IFERROR(COUNTIFS(候補者データ!K$3:K$10000,B32,候補者データ!T$3:T$10000,"&gt;=2022/01/01"),"")</f>
        <v>0</v>
      </c>
      <c r="I32" s="61" t="str">
        <f t="shared" si="7"/>
        <v>0</v>
      </c>
      <c r="J32" s="61" t="str">
        <f t="shared" si="8"/>
        <v>0</v>
      </c>
      <c r="K32" s="61" t="str">
        <f t="shared" si="9"/>
        <v>0</v>
      </c>
    </row>
    <row r="33" spans="2:11" ht="16" x14ac:dyDescent="0.55000000000000004">
      <c r="B33" s="59" t="s">
        <v>83</v>
      </c>
      <c r="C33" s="59">
        <f>IFERROR(COUNTIFS(候補者データ!K$3:K$10000,B33,候補者データ!O$3:O$10000,"&gt;=2022/01/01"),"")</f>
        <v>0</v>
      </c>
      <c r="D33" s="59">
        <f>IFERROR(COUNTIFS(候補者データ!K$3:K$10000,B33,候補者データ!P$3:P$10000,"&gt;=2022/01/01"),"")</f>
        <v>0</v>
      </c>
      <c r="E33" s="59">
        <f>IFERROR(COUNTIFS(候補者データ!K$3:K$10000,B33,候補者データ!Q$3:Q$10000,"&gt;=2022/01/01"),"")</f>
        <v>0</v>
      </c>
      <c r="F33" s="59">
        <f>IFERROR(COUNTIFS(候補者データ!K$3:K$10000,B33,候補者データ!R$3:R$10000,"&gt;=2022/01/01"),"")</f>
        <v>0</v>
      </c>
      <c r="G33" s="59">
        <f>IFERROR(COUNTIFS(候補者データ!K$3:K$10000,B33,候補者データ!S$3:S$10000,"&gt;=2022/01/01"),"")</f>
        <v>0</v>
      </c>
      <c r="H33" s="59">
        <f>IFERROR(COUNTIFS(候補者データ!K$3:K$10000,B33,候補者データ!T$3:T$10000,"&gt;=2022/01/01"),"")</f>
        <v>0</v>
      </c>
      <c r="I33" s="61" t="str">
        <f t="shared" si="7"/>
        <v>0</v>
      </c>
      <c r="J33" s="61" t="str">
        <f t="shared" si="8"/>
        <v>0</v>
      </c>
      <c r="K33" s="61" t="str">
        <f t="shared" si="9"/>
        <v>0</v>
      </c>
    </row>
    <row r="34" spans="2:11" ht="16" x14ac:dyDescent="0.55000000000000004">
      <c r="B34" s="59" t="s">
        <v>86</v>
      </c>
      <c r="C34" s="59">
        <f>IFERROR(COUNTIFS(候補者データ!K$3:K$10000,B34,候補者データ!O$3:O$10000,"&gt;=2022/01/01"),"")</f>
        <v>0</v>
      </c>
      <c r="D34" s="59">
        <f>IFERROR(COUNTIFS(候補者データ!K$3:K$10000,B34,候補者データ!P$3:P$10000,"&gt;=2022/01/01"),"")</f>
        <v>0</v>
      </c>
      <c r="E34" s="59">
        <f>IFERROR(COUNTIFS(候補者データ!K$3:K$10000,B34,候補者データ!Q$3:Q$10000,"&gt;=2022/01/01"),"")</f>
        <v>0</v>
      </c>
      <c r="F34" s="59">
        <f>IFERROR(COUNTIFS(候補者データ!K$3:K$10000,B34,候補者データ!R$3:R$10000,"&gt;=2022/01/01"),"")</f>
        <v>0</v>
      </c>
      <c r="G34" s="59">
        <f>IFERROR(COUNTIFS(候補者データ!K$3:K$10000,B34,候補者データ!S$3:S$10000,"&gt;=2022/01/01"),"")</f>
        <v>0</v>
      </c>
      <c r="H34" s="59">
        <f>IFERROR(COUNTIFS(候補者データ!K$3:K$10000,B34,候補者データ!T$3:T$10000,"&gt;=2022/01/01"),"")</f>
        <v>0</v>
      </c>
      <c r="I34" s="61" t="str">
        <f t="shared" si="7"/>
        <v>0</v>
      </c>
      <c r="J34" s="61" t="str">
        <f t="shared" si="8"/>
        <v>0</v>
      </c>
      <c r="K34" s="61" t="str">
        <f t="shared" si="9"/>
        <v>0</v>
      </c>
    </row>
    <row r="35" spans="2:11" ht="16" x14ac:dyDescent="0.55000000000000004">
      <c r="B35" s="59" t="s">
        <v>88</v>
      </c>
      <c r="C35" s="59">
        <f>IFERROR(COUNTIFS(候補者データ!K$3:K$10000,B35,候補者データ!O$3:O$10000,"&gt;=2022/01/01"),"")</f>
        <v>0</v>
      </c>
      <c r="D35" s="59">
        <f>IFERROR(COUNTIFS(候補者データ!K$3:K$10000,B35,候補者データ!P$3:P$10000,"&gt;=2022/01/01"),"")</f>
        <v>0</v>
      </c>
      <c r="E35" s="59">
        <f>IFERROR(COUNTIFS(候補者データ!K$3:K$10000,B35,候補者データ!Q$3:Q$10000,"&gt;=2022/01/01"),"")</f>
        <v>0</v>
      </c>
      <c r="F35" s="59">
        <f>IFERROR(COUNTIFS(候補者データ!K$3:K$10000,B35,候補者データ!R$3:R$10000,"&gt;=2022/01/01"),"")</f>
        <v>0</v>
      </c>
      <c r="G35" s="59">
        <f>IFERROR(COUNTIFS(候補者データ!K$3:K$10000,B35,候補者データ!S$3:S$10000,"&gt;=2022/01/01"),"")</f>
        <v>0</v>
      </c>
      <c r="H35" s="59">
        <f>IFERROR(COUNTIFS(候補者データ!K$3:K$10000,B35,候補者データ!T$3:T$10000,"&gt;=2022/01/01"),"")</f>
        <v>0</v>
      </c>
      <c r="I35" s="61" t="str">
        <f t="shared" si="7"/>
        <v>0</v>
      </c>
      <c r="J35" s="61" t="str">
        <f t="shared" si="8"/>
        <v>0</v>
      </c>
      <c r="K35" s="61" t="str">
        <f t="shared" si="9"/>
        <v>0</v>
      </c>
    </row>
    <row r="36" spans="2:11" ht="16" x14ac:dyDescent="0.55000000000000004">
      <c r="B36" s="59" t="s">
        <v>90</v>
      </c>
      <c r="C36" s="59">
        <f>IFERROR(COUNTIFS(候補者データ!K$3:K$10000,B36,候補者データ!O$3:O$10000,"&gt;=2022/01/01"),"")</f>
        <v>0</v>
      </c>
      <c r="D36" s="59">
        <f>IFERROR(COUNTIFS(候補者データ!K$3:K$10000,B36,候補者データ!P$3:P$10000,"&gt;=2022/01/01"),"")</f>
        <v>0</v>
      </c>
      <c r="E36" s="59">
        <f>IFERROR(COUNTIFS(候補者データ!K$3:K$10000,B36,候補者データ!Q$3:Q$10000,"&gt;=2022/01/01"),"")</f>
        <v>0</v>
      </c>
      <c r="F36" s="59">
        <f>IFERROR(COUNTIFS(候補者データ!K$3:K$10000,B36,候補者データ!R$3:R$10000,"&gt;=2022/01/01"),"")</f>
        <v>0</v>
      </c>
      <c r="G36" s="59">
        <f>IFERROR(COUNTIFS(候補者データ!K$3:K$10000,B36,候補者データ!S$3:S$10000,"&gt;=2022/01/01"),"")</f>
        <v>0</v>
      </c>
      <c r="H36" s="59">
        <f>IFERROR(COUNTIFS(候補者データ!K$3:K$10000,B36,候補者データ!T$3:T$10000,"&gt;=2022/01/01"),"")</f>
        <v>0</v>
      </c>
      <c r="I36" s="61" t="str">
        <f t="shared" si="7"/>
        <v>0</v>
      </c>
      <c r="J36" s="61" t="str">
        <f t="shared" si="8"/>
        <v>0</v>
      </c>
      <c r="K36" s="61" t="str">
        <f t="shared" si="9"/>
        <v>0</v>
      </c>
    </row>
    <row r="37" spans="2:11" ht="16" x14ac:dyDescent="0.55000000000000004">
      <c r="B37" s="59" t="s">
        <v>92</v>
      </c>
      <c r="C37" s="59">
        <f>IFERROR(COUNTIFS(候補者データ!K$3:K$10000,B37,候補者データ!O$3:O$10000,"&gt;=2022/01/01"),"")</f>
        <v>0</v>
      </c>
      <c r="D37" s="59">
        <f>IFERROR(COUNTIFS(候補者データ!K$3:K$10000,B37,候補者データ!P$3:P$10000,"&gt;=2022/01/01"),"")</f>
        <v>0</v>
      </c>
      <c r="E37" s="59">
        <f>IFERROR(COUNTIFS(候補者データ!K$3:K$10000,B37,候補者データ!Q$3:Q$10000,"&gt;=2022/01/01"),"")</f>
        <v>0</v>
      </c>
      <c r="F37" s="59">
        <f>IFERROR(COUNTIFS(候補者データ!K$3:K$10000,B37,候補者データ!R$3:R$10000,"&gt;=2022/01/01"),"")</f>
        <v>0</v>
      </c>
      <c r="G37" s="59">
        <f>IFERROR(COUNTIFS(候補者データ!K$3:K$10000,B37,候補者データ!S$3:S$10000,"&gt;=2022/01/01"),"")</f>
        <v>0</v>
      </c>
      <c r="H37" s="59">
        <f>IFERROR(COUNTIFS(候補者データ!K$3:K$10000,B37,候補者データ!T$3:T$10000,"&gt;=2022/01/01"),"")</f>
        <v>0</v>
      </c>
      <c r="I37" s="61" t="str">
        <f t="shared" si="7"/>
        <v>0</v>
      </c>
      <c r="J37" s="61" t="str">
        <f t="shared" si="8"/>
        <v>0</v>
      </c>
      <c r="K37" s="61" t="str">
        <f t="shared" si="9"/>
        <v>0</v>
      </c>
    </row>
    <row r="38" spans="2:11" ht="16" x14ac:dyDescent="0.55000000000000004">
      <c r="B38" s="59" t="s">
        <v>45</v>
      </c>
      <c r="C38" s="59">
        <f>IFERROR(COUNTIFS(候補者データ!K$3:K$10000,B38,候補者データ!O$3:O$10000,"&gt;=2022/01/01"),"")</f>
        <v>1</v>
      </c>
      <c r="D38" s="59">
        <f>IFERROR(COUNTIFS(候補者データ!K$3:K$10000,B38,候補者データ!P$3:P$10000,"&gt;=2022/01/01"),"")</f>
        <v>1</v>
      </c>
      <c r="E38" s="59">
        <f>IFERROR(COUNTIFS(候補者データ!K$3:K$10000,B38,候補者データ!Q$3:Q$10000,"&gt;=2022/01/01"),"")</f>
        <v>1</v>
      </c>
      <c r="F38" s="59">
        <f>IFERROR(COUNTIFS(候補者データ!K$3:K$10000,B38,候補者データ!R$3:R$10000,"&gt;=2022/01/01"),"")</f>
        <v>0</v>
      </c>
      <c r="G38" s="59">
        <f>IFERROR(COUNTIFS(候補者データ!K$3:K$10000,B38,候補者データ!S$3:S$10000,"&gt;=2022/01/01"),"")</f>
        <v>0</v>
      </c>
      <c r="H38" s="59">
        <f>IFERROR(COUNTIFS(候補者データ!K$3:K$10000,B38,候補者データ!T$3:T$10000,"&gt;=2022/01/01"),"")</f>
        <v>0</v>
      </c>
      <c r="I38" s="61">
        <f t="shared" si="7"/>
        <v>1</v>
      </c>
      <c r="J38" s="61">
        <f t="shared" si="8"/>
        <v>0</v>
      </c>
      <c r="K38" s="61" t="str">
        <f t="shared" si="9"/>
        <v>0</v>
      </c>
    </row>
    <row r="39" spans="2:11" ht="16" x14ac:dyDescent="0.55000000000000004">
      <c r="B39" s="59" t="s">
        <v>56</v>
      </c>
      <c r="C39" s="59">
        <f>IFERROR(COUNTIFS(候補者データ!K$3:K$10000,B39,候補者データ!O$3:O$10000,"&gt;=2022/01/01"),"")</f>
        <v>1</v>
      </c>
      <c r="D39" s="59">
        <f>IFERROR(COUNTIFS(候補者データ!K$3:K$10000,B39,候補者データ!P$3:P$10000,"&gt;=2022/01/01"),"")</f>
        <v>1</v>
      </c>
      <c r="E39" s="59">
        <f>IFERROR(COUNTIFS(候補者データ!K$3:K$10000,B39,候補者データ!Q$3:Q$10000,"&gt;=2022/01/01"),"")</f>
        <v>1</v>
      </c>
      <c r="F39" s="59">
        <f>IFERROR(COUNTIFS(候補者データ!K$3:K$10000,B39,候補者データ!R$3:R$10000,"&gt;=2022/01/01"),"")</f>
        <v>1</v>
      </c>
      <c r="G39" s="59">
        <f>IFERROR(COUNTIFS(候補者データ!K$3:K$10000,B39,候補者データ!S$3:S$10000,"&gt;=2022/01/01"),"")</f>
        <v>1</v>
      </c>
      <c r="H39" s="59">
        <f>IFERROR(COUNTIFS(候補者データ!K$3:K$10000,B39,候補者データ!T$3:T$10000,"&gt;=2022/01/01"),"")</f>
        <v>1</v>
      </c>
      <c r="I39" s="61">
        <f t="shared" si="7"/>
        <v>1</v>
      </c>
      <c r="J39" s="61">
        <f t="shared" si="8"/>
        <v>0.33333333333333331</v>
      </c>
      <c r="K39" s="61">
        <f t="shared" si="9"/>
        <v>1</v>
      </c>
    </row>
    <row r="40" spans="2:11" ht="16" x14ac:dyDescent="0.55000000000000004">
      <c r="B40" s="59" t="s">
        <v>122</v>
      </c>
      <c r="C40" s="59">
        <f>IFERROR(COUNTIFS(候補者データ!K$3:K$10000,B40,候補者データ!O$3:O$10000,"&gt;=2022/01/01"),"")</f>
        <v>0</v>
      </c>
      <c r="D40" s="59">
        <f>IFERROR(COUNTIFS(候補者データ!K$3:K$10000,B40,候補者データ!P$3:P$10000,"&gt;=2022/01/01"),"")</f>
        <v>0</v>
      </c>
      <c r="E40" s="59">
        <f>IFERROR(COUNTIFS(候補者データ!K$3:K$10000,B40,候補者データ!Q$3:Q$10000,"&gt;=2022/01/01"),"")</f>
        <v>0</v>
      </c>
      <c r="F40" s="59">
        <f>IFERROR(COUNTIFS(候補者データ!K$3:K$10000,B40,候補者データ!R$3:R$10000,"&gt;=2022/01/01"),"")</f>
        <v>0</v>
      </c>
      <c r="G40" s="59">
        <f>IFERROR(COUNTIFS(候補者データ!K$3:K$10000,B40,候補者データ!S$3:S$10000,"&gt;=2022/01/01"),"")</f>
        <v>0</v>
      </c>
      <c r="H40" s="59">
        <f>IFERROR(COUNTIFS(候補者データ!K$3:K$10000,B40,候補者データ!T$3:T$10000,"&gt;=2022/01/01"),"")</f>
        <v>0</v>
      </c>
      <c r="I40" s="61" t="str">
        <f t="shared" si="7"/>
        <v>0</v>
      </c>
      <c r="J40" s="61" t="str">
        <f t="shared" si="8"/>
        <v>0</v>
      </c>
      <c r="K40" s="61" t="str">
        <f t="shared" si="9"/>
        <v>0</v>
      </c>
    </row>
    <row r="41" spans="2:11" ht="16" x14ac:dyDescent="0.55000000000000004">
      <c r="B41" s="59" t="s">
        <v>123</v>
      </c>
      <c r="C41" s="59">
        <f>IFERROR(COUNTIFS(候補者データ!K$3:K$10000,B41,候補者データ!O$3:O$10000,"&gt;=2022/01/01"),"")</f>
        <v>0</v>
      </c>
      <c r="D41" s="59">
        <f>IFERROR(COUNTIFS(候補者データ!K$3:K$10000,B41,候補者データ!P$3:P$10000,"&gt;=2022/01/01"),"")</f>
        <v>0</v>
      </c>
      <c r="E41" s="59">
        <f>IFERROR(COUNTIFS(候補者データ!K$3:K$10000,B41,候補者データ!Q$3:Q$10000,"&gt;=2022/01/01"),"")</f>
        <v>0</v>
      </c>
      <c r="F41" s="59">
        <f>IFERROR(COUNTIFS(候補者データ!K$3:K$10000,B41,候補者データ!R$3:R$10000,"&gt;=2022/01/01"),"")</f>
        <v>0</v>
      </c>
      <c r="G41" s="59">
        <f>IFERROR(COUNTIFS(候補者データ!K$3:K$10000,B41,候補者データ!S$3:S$10000,"&gt;=2022/01/01"),"")</f>
        <v>0</v>
      </c>
      <c r="H41" s="59">
        <f>IFERROR(COUNTIFS(候補者データ!K$3:K$10000,B41,候補者データ!T$3:T$10000,"&gt;=2022/01/01"),"")</f>
        <v>0</v>
      </c>
      <c r="I41" s="61" t="str">
        <f t="shared" si="7"/>
        <v>0</v>
      </c>
      <c r="J41" s="61" t="str">
        <f t="shared" si="8"/>
        <v>0</v>
      </c>
      <c r="K41" s="61" t="str">
        <f t="shared" si="9"/>
        <v>0</v>
      </c>
    </row>
    <row r="42" spans="2:11" ht="16" x14ac:dyDescent="0.55000000000000004">
      <c r="B42" s="59" t="s">
        <v>124</v>
      </c>
      <c r="C42" s="59">
        <f>IFERROR(COUNTIFS(候補者データ!K$3:K$10000,B42,候補者データ!O$3:O$10000,"&gt;=2022/01/01"),"")</f>
        <v>1</v>
      </c>
      <c r="D42" s="59">
        <f>IFERROR(COUNTIFS(候補者データ!K$3:K$10000,B42,候補者データ!P$3:P$10000,"&gt;=2022/01/01"),"")</f>
        <v>1</v>
      </c>
      <c r="E42" s="59">
        <f>IFERROR(COUNTIFS(候補者データ!K$3:K$10000,B42,候補者データ!Q$3:Q$10000,"&gt;=2022/01/01"),"")</f>
        <v>1</v>
      </c>
      <c r="F42" s="59">
        <f>IFERROR(COUNTIFS(候補者データ!K$3:K$10000,B42,候補者データ!R$3:R$10000,"&gt;=2022/01/01"),"")</f>
        <v>1</v>
      </c>
      <c r="G42" s="59">
        <f>IFERROR(COUNTIFS(候補者データ!K$3:K$10000,B42,候補者データ!S$3:S$10000,"&gt;=2022/01/01"),"")</f>
        <v>1</v>
      </c>
      <c r="H42" s="59">
        <f>IFERROR(COUNTIFS(候補者データ!K$3:K$10000,B42,候補者データ!T$3:T$10000,"&gt;=2022/01/01"),"")</f>
        <v>0</v>
      </c>
      <c r="I42" s="61">
        <f t="shared" si="7"/>
        <v>1</v>
      </c>
      <c r="J42" s="61">
        <f t="shared" si="8"/>
        <v>0.33333333333333331</v>
      </c>
      <c r="K42" s="61">
        <f t="shared" si="9"/>
        <v>0</v>
      </c>
    </row>
    <row r="43" spans="2:11" ht="16" x14ac:dyDescent="0.55000000000000004">
      <c r="B43" s="59" t="s">
        <v>125</v>
      </c>
      <c r="C43" s="59">
        <f>IFERROR(COUNTIFS(候補者データ!K$3:K$10000,B43,候補者データ!O$3:O$10000,"&gt;=2022/01/01"),"")</f>
        <v>0</v>
      </c>
      <c r="D43" s="59">
        <f>IFERROR(COUNTIFS(候補者データ!K$3:K$10000,B43,候補者データ!P$3:P$10000,"&gt;=2022/01/01"),"")</f>
        <v>0</v>
      </c>
      <c r="E43" s="59">
        <f>IFERROR(COUNTIFS(候補者データ!K$3:K$10000,B43,候補者データ!Q$3:Q$10000,"&gt;=2022/01/01"),"")</f>
        <v>0</v>
      </c>
      <c r="F43" s="59">
        <f>IFERROR(COUNTIFS(候補者データ!K$3:K$10000,B43,候補者データ!R$3:R$10000,"&gt;=2022/01/01"),"")</f>
        <v>0</v>
      </c>
      <c r="G43" s="59">
        <f>IFERROR(COUNTIFS(候補者データ!K$3:K$10000,B43,候補者データ!S$3:S$10000,"&gt;=2022/01/01"),"")</f>
        <v>0</v>
      </c>
      <c r="H43" s="59">
        <f>IFERROR(COUNTIFS(候補者データ!K$3:K$10000,B43,候補者データ!T$3:T$10000,"&gt;=2022/01/01"),"")</f>
        <v>0</v>
      </c>
      <c r="I43" s="61" t="str">
        <f t="shared" si="7"/>
        <v>0</v>
      </c>
      <c r="J43" s="61" t="str">
        <f t="shared" si="8"/>
        <v>0</v>
      </c>
      <c r="K43" s="61" t="str">
        <f t="shared" si="9"/>
        <v>0</v>
      </c>
    </row>
    <row r="44" spans="2:11" ht="16" x14ac:dyDescent="0.55000000000000004">
      <c r="B44" s="59" t="s">
        <v>126</v>
      </c>
      <c r="C44" s="59">
        <f>IFERROR(COUNTIFS(候補者データ!K$3:K$10000,B44,候補者データ!O$3:O$10000,"&gt;=2022/01/01"),"")</f>
        <v>0</v>
      </c>
      <c r="D44" s="59">
        <f>IFERROR(COUNTIFS(候補者データ!K$3:K$10000,B44,候補者データ!P$3:P$10000,"&gt;=2022/01/01"),"")</f>
        <v>0</v>
      </c>
      <c r="E44" s="59">
        <f>IFERROR(COUNTIFS(候補者データ!K$3:K$10000,B44,候補者データ!Q$3:Q$10000,"&gt;=2022/01/01"),"")</f>
        <v>0</v>
      </c>
      <c r="F44" s="59">
        <f>IFERROR(COUNTIFS(候補者データ!K$3:K$10000,B44,候補者データ!R$3:R$10000,"&gt;=2022/01/01"),"")</f>
        <v>0</v>
      </c>
      <c r="G44" s="59">
        <f>IFERROR(COUNTIFS(候補者データ!K$3:K$10000,B44,候補者データ!S$3:S$10000,"&gt;=2022/01/01"),"")</f>
        <v>0</v>
      </c>
      <c r="H44" s="59">
        <f>IFERROR(COUNTIFS(候補者データ!K$3:K$10000,B44,候補者データ!T$3:T$10000,"&gt;=2022/01/01"),"")</f>
        <v>0</v>
      </c>
      <c r="I44" s="61" t="str">
        <f t="shared" si="7"/>
        <v>0</v>
      </c>
      <c r="J44" s="61" t="str">
        <f t="shared" si="8"/>
        <v>0</v>
      </c>
      <c r="K44" s="61" t="str">
        <f t="shared" si="9"/>
        <v>0</v>
      </c>
    </row>
    <row r="45" spans="2:11" ht="16" x14ac:dyDescent="0.55000000000000004">
      <c r="B45" s="65" t="s">
        <v>127</v>
      </c>
      <c r="C45" s="65">
        <f>IFERROR(COUNTIFS(候補者データ!K$3:K$10000,B45,候補者データ!O$3:O$10000,"&gt;=2022/01/01"),"")</f>
        <v>0</v>
      </c>
      <c r="D45" s="65">
        <f>IFERROR(COUNTIFS(候補者データ!K$3:K$10000,B45,候補者データ!P$3:P$10000,"&gt;=2022/01/01"),"")</f>
        <v>0</v>
      </c>
      <c r="E45" s="65">
        <f>IFERROR(COUNTIFS(候補者データ!K$3:K$10000,B45,候補者データ!Q$3:Q$10000,"&gt;=2022/01/01"),"")</f>
        <v>0</v>
      </c>
      <c r="F45" s="65">
        <f>IFERROR(COUNTIFS(候補者データ!K$3:K$10000,B45,候補者データ!R$3:R$10000,"&gt;=2022/01/01"),"")</f>
        <v>0</v>
      </c>
      <c r="G45" s="65">
        <f>IFERROR(COUNTIFS(候補者データ!K$3:K$10000,B45,候補者データ!S$3:S$10000,"&gt;=2022/01/01"),"")</f>
        <v>0</v>
      </c>
      <c r="H45" s="65">
        <f>IFERROR(COUNTIFS(候補者データ!K$3:K$10000,B45,候補者データ!T$3:T$10000,"&gt;=2022/01/01"),"")</f>
        <v>0</v>
      </c>
      <c r="I45" s="66" t="str">
        <f t="shared" si="7"/>
        <v>0</v>
      </c>
      <c r="J45" s="66" t="str">
        <f t="shared" si="8"/>
        <v>0</v>
      </c>
      <c r="K45" s="66" t="str">
        <f t="shared" si="9"/>
        <v>0</v>
      </c>
    </row>
    <row r="46" spans="2:11" ht="16" x14ac:dyDescent="0.55000000000000004"/>
    <row r="47" spans="2:11" ht="16" x14ac:dyDescent="0.55000000000000004"/>
    <row r="48" spans="2:11" ht="16" x14ac:dyDescent="0.55000000000000004"/>
    <row r="49" ht="16" x14ac:dyDescent="0.55000000000000004"/>
    <row r="50" ht="16" x14ac:dyDescent="0.55000000000000004"/>
    <row r="51" ht="16" x14ac:dyDescent="0.55000000000000004"/>
    <row r="52" ht="16" x14ac:dyDescent="0.55000000000000004"/>
    <row r="53" ht="16" x14ac:dyDescent="0.55000000000000004"/>
    <row r="54" ht="16" x14ac:dyDescent="0.55000000000000004"/>
    <row r="55" ht="16" x14ac:dyDescent="0.55000000000000004"/>
    <row r="56" ht="16" x14ac:dyDescent="0.55000000000000004"/>
    <row r="57" ht="16" x14ac:dyDescent="0.55000000000000004"/>
    <row r="58" ht="16" x14ac:dyDescent="0.55000000000000004"/>
    <row r="59" ht="16" x14ac:dyDescent="0.55000000000000004"/>
    <row r="60" ht="16" x14ac:dyDescent="0.55000000000000004"/>
    <row r="61" ht="16" x14ac:dyDescent="0.55000000000000004"/>
    <row r="62" ht="16" x14ac:dyDescent="0.55000000000000004"/>
    <row r="63" ht="16" x14ac:dyDescent="0.55000000000000004"/>
    <row r="64" ht="16" x14ac:dyDescent="0.55000000000000004"/>
    <row r="65" ht="16" x14ac:dyDescent="0.55000000000000004"/>
    <row r="66" ht="16" x14ac:dyDescent="0.55000000000000004"/>
    <row r="67" ht="16" x14ac:dyDescent="0.55000000000000004"/>
    <row r="68" ht="16" x14ac:dyDescent="0.55000000000000004"/>
    <row r="69" ht="16" x14ac:dyDescent="0.55000000000000004"/>
    <row r="70" ht="16" x14ac:dyDescent="0.55000000000000004"/>
    <row r="71" ht="16" x14ac:dyDescent="0.55000000000000004"/>
    <row r="72" ht="16" x14ac:dyDescent="0.55000000000000004"/>
    <row r="73" ht="16" x14ac:dyDescent="0.55000000000000004"/>
    <row r="74" ht="16" x14ac:dyDescent="0.55000000000000004"/>
    <row r="75" ht="16" x14ac:dyDescent="0.55000000000000004"/>
    <row r="76" ht="16" x14ac:dyDescent="0.55000000000000004"/>
    <row r="77" ht="16" x14ac:dyDescent="0.55000000000000004"/>
    <row r="78" ht="16" x14ac:dyDescent="0.55000000000000004"/>
    <row r="79" ht="16" x14ac:dyDescent="0.55000000000000004"/>
    <row r="80" ht="16" x14ac:dyDescent="0.55000000000000004"/>
    <row r="81" ht="16" x14ac:dyDescent="0.55000000000000004"/>
    <row r="82" ht="16" x14ac:dyDescent="0.55000000000000004"/>
    <row r="83" ht="16" x14ac:dyDescent="0.55000000000000004"/>
    <row r="84" ht="16" x14ac:dyDescent="0.55000000000000004"/>
    <row r="85" ht="16" x14ac:dyDescent="0.55000000000000004"/>
    <row r="86" ht="16" x14ac:dyDescent="0.55000000000000004"/>
    <row r="87" ht="16" x14ac:dyDescent="0.55000000000000004"/>
    <row r="88" ht="16" x14ac:dyDescent="0.55000000000000004"/>
    <row r="89" ht="16" x14ac:dyDescent="0.55000000000000004"/>
    <row r="90" ht="16" x14ac:dyDescent="0.55000000000000004"/>
    <row r="91" ht="16" x14ac:dyDescent="0.55000000000000004"/>
    <row r="92" ht="16" x14ac:dyDescent="0.55000000000000004"/>
    <row r="93" ht="16" x14ac:dyDescent="0.55000000000000004"/>
    <row r="94" ht="16" x14ac:dyDescent="0.55000000000000004"/>
    <row r="95" ht="16" x14ac:dyDescent="0.55000000000000004"/>
    <row r="96" ht="16" x14ac:dyDescent="0.55000000000000004"/>
    <row r="97" ht="16" x14ac:dyDescent="0.55000000000000004"/>
    <row r="98" ht="16" x14ac:dyDescent="0.55000000000000004"/>
    <row r="99" ht="16" x14ac:dyDescent="0.55000000000000004"/>
    <row r="100" ht="16" x14ac:dyDescent="0.55000000000000004"/>
    <row r="101" ht="16" x14ac:dyDescent="0.55000000000000004"/>
    <row r="102" ht="16" x14ac:dyDescent="0.55000000000000004"/>
    <row r="103" ht="16" x14ac:dyDescent="0.55000000000000004"/>
    <row r="104" ht="16" x14ac:dyDescent="0.55000000000000004"/>
    <row r="105" ht="16" x14ac:dyDescent="0.55000000000000004"/>
    <row r="106" ht="16" x14ac:dyDescent="0.55000000000000004"/>
    <row r="107" ht="16" x14ac:dyDescent="0.55000000000000004"/>
    <row r="108" ht="16" x14ac:dyDescent="0.55000000000000004"/>
    <row r="109" ht="16" x14ac:dyDescent="0.55000000000000004"/>
    <row r="110" ht="16" x14ac:dyDescent="0.55000000000000004"/>
    <row r="111" ht="16" x14ac:dyDescent="0.55000000000000004"/>
    <row r="112" ht="16" x14ac:dyDescent="0.55000000000000004"/>
    <row r="113" ht="16" x14ac:dyDescent="0.55000000000000004"/>
    <row r="114" ht="16" x14ac:dyDescent="0.55000000000000004"/>
    <row r="115" ht="16" x14ac:dyDescent="0.55000000000000004"/>
    <row r="116" ht="16" x14ac:dyDescent="0.55000000000000004"/>
    <row r="117" ht="16" x14ac:dyDescent="0.55000000000000004"/>
    <row r="118" ht="16" x14ac:dyDescent="0.55000000000000004"/>
    <row r="119" ht="16" x14ac:dyDescent="0.55000000000000004"/>
    <row r="120" ht="16" x14ac:dyDescent="0.55000000000000004"/>
    <row r="121" ht="16" x14ac:dyDescent="0.55000000000000004"/>
    <row r="122" ht="16" x14ac:dyDescent="0.55000000000000004"/>
    <row r="123" ht="16" x14ac:dyDescent="0.55000000000000004"/>
    <row r="124" ht="16" x14ac:dyDescent="0.55000000000000004"/>
    <row r="125" ht="16" x14ac:dyDescent="0.55000000000000004"/>
    <row r="126" ht="16" x14ac:dyDescent="0.55000000000000004"/>
    <row r="127" ht="16" x14ac:dyDescent="0.55000000000000004"/>
    <row r="128" ht="16" x14ac:dyDescent="0.55000000000000004"/>
    <row r="129" ht="16" x14ac:dyDescent="0.55000000000000004"/>
    <row r="130" ht="16" x14ac:dyDescent="0.55000000000000004"/>
    <row r="131" ht="16" x14ac:dyDescent="0.55000000000000004"/>
    <row r="132" ht="16" x14ac:dyDescent="0.55000000000000004"/>
    <row r="133" ht="16" x14ac:dyDescent="0.55000000000000004"/>
    <row r="134" ht="16" x14ac:dyDescent="0.55000000000000004"/>
    <row r="135" ht="16" x14ac:dyDescent="0.55000000000000004"/>
    <row r="136" ht="16" x14ac:dyDescent="0.55000000000000004"/>
    <row r="137" ht="16" x14ac:dyDescent="0.55000000000000004"/>
    <row r="138" ht="16" x14ac:dyDescent="0.55000000000000004"/>
    <row r="139" ht="16" x14ac:dyDescent="0.55000000000000004"/>
    <row r="140" ht="16" x14ac:dyDescent="0.55000000000000004"/>
    <row r="141" ht="16" x14ac:dyDescent="0.55000000000000004"/>
    <row r="142" ht="16" x14ac:dyDescent="0.55000000000000004"/>
    <row r="143" ht="16" x14ac:dyDescent="0.55000000000000004"/>
    <row r="144" ht="16" x14ac:dyDescent="0.55000000000000004"/>
    <row r="145" ht="16" x14ac:dyDescent="0.55000000000000004"/>
    <row r="146" ht="16" x14ac:dyDescent="0.55000000000000004"/>
    <row r="147" ht="16" x14ac:dyDescent="0.55000000000000004"/>
    <row r="148" ht="16" x14ac:dyDescent="0.55000000000000004"/>
    <row r="149" ht="16" x14ac:dyDescent="0.55000000000000004"/>
    <row r="150" ht="16" x14ac:dyDescent="0.55000000000000004"/>
    <row r="151" ht="16" x14ac:dyDescent="0.55000000000000004"/>
    <row r="152" ht="16" x14ac:dyDescent="0.55000000000000004"/>
    <row r="153" ht="16" x14ac:dyDescent="0.55000000000000004"/>
    <row r="154" ht="16" x14ac:dyDescent="0.55000000000000004"/>
    <row r="155" ht="16" x14ac:dyDescent="0.55000000000000004"/>
    <row r="156" ht="16" x14ac:dyDescent="0.55000000000000004"/>
    <row r="157" ht="16" x14ac:dyDescent="0.55000000000000004"/>
    <row r="158" ht="16" x14ac:dyDescent="0.55000000000000004"/>
    <row r="159" ht="16" x14ac:dyDescent="0.55000000000000004"/>
    <row r="160" ht="16" x14ac:dyDescent="0.55000000000000004"/>
    <row r="161" ht="16" x14ac:dyDescent="0.55000000000000004"/>
    <row r="162" ht="16" x14ac:dyDescent="0.55000000000000004"/>
    <row r="163" ht="16" x14ac:dyDescent="0.55000000000000004"/>
    <row r="164" ht="16" x14ac:dyDescent="0.55000000000000004"/>
    <row r="165" ht="16" x14ac:dyDescent="0.55000000000000004"/>
    <row r="166" ht="16" x14ac:dyDescent="0.55000000000000004"/>
    <row r="167" ht="16" x14ac:dyDescent="0.55000000000000004"/>
    <row r="168" ht="16" x14ac:dyDescent="0.55000000000000004"/>
    <row r="169" ht="16" x14ac:dyDescent="0.55000000000000004"/>
    <row r="170" ht="16" x14ac:dyDescent="0.55000000000000004"/>
    <row r="171" ht="16" x14ac:dyDescent="0.55000000000000004"/>
    <row r="172" ht="16" x14ac:dyDescent="0.55000000000000004"/>
    <row r="173" ht="16" x14ac:dyDescent="0.55000000000000004"/>
    <row r="174" ht="16" x14ac:dyDescent="0.55000000000000004"/>
    <row r="175" ht="16" x14ac:dyDescent="0.55000000000000004"/>
    <row r="176" ht="16" x14ac:dyDescent="0.55000000000000004"/>
    <row r="177" ht="16" x14ac:dyDescent="0.55000000000000004"/>
    <row r="178" ht="16" x14ac:dyDescent="0.55000000000000004"/>
    <row r="179" ht="16" x14ac:dyDescent="0.55000000000000004"/>
    <row r="180" ht="16" x14ac:dyDescent="0.55000000000000004"/>
    <row r="181" ht="16" x14ac:dyDescent="0.55000000000000004"/>
    <row r="182" ht="16" x14ac:dyDescent="0.55000000000000004"/>
    <row r="183" ht="16" x14ac:dyDescent="0.55000000000000004"/>
    <row r="184" ht="16" x14ac:dyDescent="0.55000000000000004"/>
    <row r="185" ht="16" x14ac:dyDescent="0.55000000000000004"/>
    <row r="186" ht="16" x14ac:dyDescent="0.55000000000000004"/>
    <row r="187" ht="16" x14ac:dyDescent="0.55000000000000004"/>
    <row r="188" ht="16" x14ac:dyDescent="0.55000000000000004"/>
    <row r="189" ht="16" x14ac:dyDescent="0.55000000000000004"/>
    <row r="190" ht="16" x14ac:dyDescent="0.55000000000000004"/>
    <row r="191" ht="16" x14ac:dyDescent="0.55000000000000004"/>
    <row r="192" ht="16" x14ac:dyDescent="0.55000000000000004"/>
    <row r="193" ht="16" x14ac:dyDescent="0.55000000000000004"/>
    <row r="194" ht="16" x14ac:dyDescent="0.55000000000000004"/>
    <row r="195" ht="16" x14ac:dyDescent="0.55000000000000004"/>
    <row r="196" ht="16" x14ac:dyDescent="0.55000000000000004"/>
    <row r="197" ht="16" x14ac:dyDescent="0.55000000000000004"/>
    <row r="198" ht="16" x14ac:dyDescent="0.55000000000000004"/>
    <row r="199" ht="16" x14ac:dyDescent="0.55000000000000004"/>
    <row r="200" ht="16" x14ac:dyDescent="0.55000000000000004"/>
    <row r="201" ht="16" x14ac:dyDescent="0.55000000000000004"/>
    <row r="202" ht="16" x14ac:dyDescent="0.55000000000000004"/>
    <row r="203" ht="16" x14ac:dyDescent="0.55000000000000004"/>
    <row r="204" ht="16" x14ac:dyDescent="0.55000000000000004"/>
    <row r="205" ht="16" x14ac:dyDescent="0.55000000000000004"/>
    <row r="206" ht="16" x14ac:dyDescent="0.55000000000000004"/>
    <row r="207" ht="16" x14ac:dyDescent="0.55000000000000004"/>
    <row r="208" ht="16" x14ac:dyDescent="0.55000000000000004"/>
    <row r="209" ht="16" x14ac:dyDescent="0.55000000000000004"/>
    <row r="210" ht="16" x14ac:dyDescent="0.55000000000000004"/>
    <row r="211" ht="16" x14ac:dyDescent="0.55000000000000004"/>
    <row r="212" ht="16" x14ac:dyDescent="0.55000000000000004"/>
    <row r="213" ht="16" x14ac:dyDescent="0.55000000000000004"/>
    <row r="214" ht="16" x14ac:dyDescent="0.55000000000000004"/>
    <row r="215" ht="16" x14ac:dyDescent="0.55000000000000004"/>
    <row r="216" ht="16" x14ac:dyDescent="0.55000000000000004"/>
    <row r="217" ht="16" x14ac:dyDescent="0.55000000000000004"/>
    <row r="218" ht="16" x14ac:dyDescent="0.55000000000000004"/>
    <row r="219" ht="16" x14ac:dyDescent="0.55000000000000004"/>
    <row r="220" ht="16" x14ac:dyDescent="0.55000000000000004"/>
    <row r="221" ht="16" x14ac:dyDescent="0.55000000000000004"/>
    <row r="222" ht="16" x14ac:dyDescent="0.55000000000000004"/>
    <row r="223" ht="16" x14ac:dyDescent="0.55000000000000004"/>
    <row r="224" ht="16" x14ac:dyDescent="0.55000000000000004"/>
    <row r="225" ht="16" x14ac:dyDescent="0.55000000000000004"/>
    <row r="226" ht="16" x14ac:dyDescent="0.55000000000000004"/>
    <row r="227" ht="16" x14ac:dyDescent="0.55000000000000004"/>
    <row r="228" ht="16" x14ac:dyDescent="0.55000000000000004"/>
    <row r="229" ht="16" x14ac:dyDescent="0.55000000000000004"/>
    <row r="230" ht="16" x14ac:dyDescent="0.55000000000000004"/>
    <row r="231" ht="16" x14ac:dyDescent="0.55000000000000004"/>
    <row r="232" ht="16" x14ac:dyDescent="0.55000000000000004"/>
    <row r="233" ht="16" x14ac:dyDescent="0.55000000000000004"/>
    <row r="234" ht="16" x14ac:dyDescent="0.55000000000000004"/>
    <row r="235" ht="16" x14ac:dyDescent="0.55000000000000004"/>
    <row r="236" ht="16" x14ac:dyDescent="0.55000000000000004"/>
    <row r="237" ht="16" x14ac:dyDescent="0.55000000000000004"/>
    <row r="238" ht="16" x14ac:dyDescent="0.55000000000000004"/>
    <row r="239" ht="16" x14ac:dyDescent="0.55000000000000004"/>
    <row r="240" ht="16" x14ac:dyDescent="0.55000000000000004"/>
    <row r="241" ht="16" x14ac:dyDescent="0.55000000000000004"/>
    <row r="242" ht="16" x14ac:dyDescent="0.55000000000000004"/>
    <row r="243" ht="16" x14ac:dyDescent="0.55000000000000004"/>
    <row r="244" ht="16" x14ac:dyDescent="0.55000000000000004"/>
    <row r="245" ht="16" x14ac:dyDescent="0.55000000000000004"/>
    <row r="246" ht="16" x14ac:dyDescent="0.55000000000000004"/>
    <row r="247" ht="16" x14ac:dyDescent="0.55000000000000004"/>
    <row r="248" ht="16" x14ac:dyDescent="0.55000000000000004"/>
    <row r="249" ht="16" x14ac:dyDescent="0.55000000000000004"/>
    <row r="250" ht="16" x14ac:dyDescent="0.55000000000000004"/>
    <row r="251" ht="16" x14ac:dyDescent="0.55000000000000004"/>
    <row r="252" ht="16" x14ac:dyDescent="0.55000000000000004"/>
    <row r="253" ht="16" x14ac:dyDescent="0.55000000000000004"/>
    <row r="254" ht="16" x14ac:dyDescent="0.55000000000000004"/>
    <row r="255" ht="16" x14ac:dyDescent="0.55000000000000004"/>
    <row r="256" ht="16" x14ac:dyDescent="0.55000000000000004"/>
    <row r="257" ht="16" x14ac:dyDescent="0.55000000000000004"/>
    <row r="258" ht="16" x14ac:dyDescent="0.55000000000000004"/>
    <row r="259" ht="16" x14ac:dyDescent="0.55000000000000004"/>
    <row r="260" ht="16" x14ac:dyDescent="0.55000000000000004"/>
    <row r="261" ht="16" x14ac:dyDescent="0.55000000000000004"/>
    <row r="262" ht="16" x14ac:dyDescent="0.55000000000000004"/>
    <row r="263" ht="16" x14ac:dyDescent="0.55000000000000004"/>
    <row r="264" ht="16" x14ac:dyDescent="0.55000000000000004"/>
    <row r="265" ht="16" x14ac:dyDescent="0.55000000000000004"/>
    <row r="266" ht="16" x14ac:dyDescent="0.55000000000000004"/>
    <row r="267" ht="16" x14ac:dyDescent="0.55000000000000004"/>
    <row r="268" ht="16" x14ac:dyDescent="0.55000000000000004"/>
    <row r="269" ht="16" x14ac:dyDescent="0.55000000000000004"/>
    <row r="270" ht="16" x14ac:dyDescent="0.55000000000000004"/>
    <row r="271" ht="16" x14ac:dyDescent="0.55000000000000004"/>
    <row r="272" ht="16" x14ac:dyDescent="0.55000000000000004"/>
    <row r="273" ht="16" x14ac:dyDescent="0.55000000000000004"/>
    <row r="274" ht="16" x14ac:dyDescent="0.55000000000000004"/>
    <row r="275" ht="16" x14ac:dyDescent="0.55000000000000004"/>
    <row r="276" ht="16" x14ac:dyDescent="0.55000000000000004"/>
    <row r="277" ht="16" x14ac:dyDescent="0.55000000000000004"/>
    <row r="278" ht="16" x14ac:dyDescent="0.55000000000000004"/>
    <row r="279" ht="16" x14ac:dyDescent="0.55000000000000004"/>
    <row r="280" ht="16" x14ac:dyDescent="0.55000000000000004"/>
    <row r="281" ht="16" x14ac:dyDescent="0.55000000000000004"/>
    <row r="282" ht="16" x14ac:dyDescent="0.55000000000000004"/>
    <row r="283" ht="16" x14ac:dyDescent="0.55000000000000004"/>
    <row r="284" ht="16" x14ac:dyDescent="0.55000000000000004"/>
    <row r="285" ht="16" x14ac:dyDescent="0.55000000000000004"/>
    <row r="286" ht="16" x14ac:dyDescent="0.55000000000000004"/>
    <row r="287" ht="16" x14ac:dyDescent="0.55000000000000004"/>
    <row r="288" ht="16" x14ac:dyDescent="0.55000000000000004"/>
    <row r="289" ht="16" x14ac:dyDescent="0.55000000000000004"/>
    <row r="290" ht="16" x14ac:dyDescent="0.55000000000000004"/>
    <row r="291" ht="16" x14ac:dyDescent="0.55000000000000004"/>
    <row r="292" ht="16" x14ac:dyDescent="0.55000000000000004"/>
    <row r="293" ht="16" x14ac:dyDescent="0.55000000000000004"/>
    <row r="294" ht="16" x14ac:dyDescent="0.55000000000000004"/>
    <row r="295" ht="16" x14ac:dyDescent="0.55000000000000004"/>
    <row r="296" ht="16" x14ac:dyDescent="0.55000000000000004"/>
    <row r="297" ht="16" x14ac:dyDescent="0.55000000000000004"/>
    <row r="298" ht="16" x14ac:dyDescent="0.55000000000000004"/>
    <row r="299" ht="16" x14ac:dyDescent="0.55000000000000004"/>
    <row r="300" ht="16" x14ac:dyDescent="0.55000000000000004"/>
    <row r="301" ht="16" x14ac:dyDescent="0.55000000000000004"/>
    <row r="302" ht="16" x14ac:dyDescent="0.55000000000000004"/>
    <row r="303" ht="16" x14ac:dyDescent="0.55000000000000004"/>
    <row r="304" ht="16" x14ac:dyDescent="0.55000000000000004"/>
    <row r="305" ht="16" x14ac:dyDescent="0.55000000000000004"/>
    <row r="306" ht="16" x14ac:dyDescent="0.55000000000000004"/>
    <row r="307" ht="16" x14ac:dyDescent="0.55000000000000004"/>
    <row r="308" ht="16" x14ac:dyDescent="0.55000000000000004"/>
    <row r="309" ht="16" x14ac:dyDescent="0.55000000000000004"/>
    <row r="310" ht="16" x14ac:dyDescent="0.55000000000000004"/>
    <row r="311" ht="16" x14ac:dyDescent="0.55000000000000004"/>
    <row r="312" ht="16" x14ac:dyDescent="0.55000000000000004"/>
    <row r="313" ht="16" x14ac:dyDescent="0.55000000000000004"/>
    <row r="314" ht="16" x14ac:dyDescent="0.55000000000000004"/>
    <row r="315" ht="16" x14ac:dyDescent="0.55000000000000004"/>
    <row r="316" ht="16" x14ac:dyDescent="0.55000000000000004"/>
    <row r="317" ht="16" x14ac:dyDescent="0.55000000000000004"/>
    <row r="318" ht="16" x14ac:dyDescent="0.55000000000000004"/>
    <row r="319" ht="16" x14ac:dyDescent="0.55000000000000004"/>
    <row r="320" ht="16" x14ac:dyDescent="0.55000000000000004"/>
    <row r="321" ht="16" x14ac:dyDescent="0.55000000000000004"/>
    <row r="322" ht="16" x14ac:dyDescent="0.55000000000000004"/>
    <row r="323" ht="16" x14ac:dyDescent="0.55000000000000004"/>
    <row r="324" ht="16" x14ac:dyDescent="0.55000000000000004"/>
    <row r="325" ht="16" x14ac:dyDescent="0.55000000000000004"/>
    <row r="326" ht="16" x14ac:dyDescent="0.55000000000000004"/>
    <row r="327" ht="16" x14ac:dyDescent="0.55000000000000004"/>
    <row r="328" ht="16" x14ac:dyDescent="0.55000000000000004"/>
    <row r="329" ht="16" x14ac:dyDescent="0.55000000000000004"/>
    <row r="330" ht="16" x14ac:dyDescent="0.55000000000000004"/>
    <row r="331" ht="16" x14ac:dyDescent="0.55000000000000004"/>
    <row r="332" ht="16" x14ac:dyDescent="0.55000000000000004"/>
    <row r="333" ht="16" x14ac:dyDescent="0.55000000000000004"/>
    <row r="334" ht="16" x14ac:dyDescent="0.55000000000000004"/>
    <row r="335" ht="16" x14ac:dyDescent="0.55000000000000004"/>
    <row r="336" ht="16" x14ac:dyDescent="0.55000000000000004"/>
    <row r="337" ht="16" x14ac:dyDescent="0.55000000000000004"/>
    <row r="338" ht="16" x14ac:dyDescent="0.55000000000000004"/>
    <row r="339" ht="16" x14ac:dyDescent="0.55000000000000004"/>
    <row r="340" ht="16" x14ac:dyDescent="0.55000000000000004"/>
    <row r="341" ht="16" x14ac:dyDescent="0.55000000000000004"/>
    <row r="342" ht="16" x14ac:dyDescent="0.55000000000000004"/>
    <row r="343" ht="16" x14ac:dyDescent="0.55000000000000004"/>
    <row r="344" ht="16" x14ac:dyDescent="0.55000000000000004"/>
    <row r="345" ht="16" x14ac:dyDescent="0.55000000000000004"/>
    <row r="346" ht="16" x14ac:dyDescent="0.55000000000000004"/>
    <row r="347" ht="16" x14ac:dyDescent="0.55000000000000004"/>
    <row r="348" ht="16" x14ac:dyDescent="0.55000000000000004"/>
    <row r="349" ht="16" x14ac:dyDescent="0.55000000000000004"/>
    <row r="350" ht="16" x14ac:dyDescent="0.55000000000000004"/>
    <row r="351" ht="16" x14ac:dyDescent="0.55000000000000004"/>
    <row r="352" ht="16" x14ac:dyDescent="0.55000000000000004"/>
    <row r="353" ht="16" x14ac:dyDescent="0.55000000000000004"/>
    <row r="354" ht="16" x14ac:dyDescent="0.55000000000000004"/>
    <row r="355" ht="16" x14ac:dyDescent="0.55000000000000004"/>
    <row r="356" ht="16" x14ac:dyDescent="0.55000000000000004"/>
    <row r="357" ht="16" x14ac:dyDescent="0.55000000000000004"/>
    <row r="358" ht="16" x14ac:dyDescent="0.55000000000000004"/>
    <row r="359" ht="16" x14ac:dyDescent="0.55000000000000004"/>
    <row r="360" ht="16" x14ac:dyDescent="0.55000000000000004"/>
    <row r="361" ht="16" x14ac:dyDescent="0.55000000000000004"/>
    <row r="362" ht="16" x14ac:dyDescent="0.55000000000000004"/>
    <row r="363" ht="16" x14ac:dyDescent="0.55000000000000004"/>
    <row r="364" ht="16" x14ac:dyDescent="0.55000000000000004"/>
    <row r="365" ht="16" x14ac:dyDescent="0.55000000000000004"/>
    <row r="366" ht="16" x14ac:dyDescent="0.55000000000000004"/>
    <row r="367" ht="16" x14ac:dyDescent="0.55000000000000004"/>
    <row r="368" ht="16" x14ac:dyDescent="0.55000000000000004"/>
    <row r="369" ht="16" x14ac:dyDescent="0.55000000000000004"/>
    <row r="370" ht="16" x14ac:dyDescent="0.55000000000000004"/>
    <row r="371" ht="16" x14ac:dyDescent="0.55000000000000004"/>
    <row r="372" ht="16" x14ac:dyDescent="0.55000000000000004"/>
    <row r="373" ht="16" x14ac:dyDescent="0.55000000000000004"/>
    <row r="374" ht="16" x14ac:dyDescent="0.55000000000000004"/>
    <row r="375" ht="16" x14ac:dyDescent="0.55000000000000004"/>
    <row r="376" ht="16" x14ac:dyDescent="0.55000000000000004"/>
    <row r="377" ht="16" x14ac:dyDescent="0.55000000000000004"/>
    <row r="378" ht="16" x14ac:dyDescent="0.55000000000000004"/>
    <row r="379" ht="16" x14ac:dyDescent="0.55000000000000004"/>
    <row r="380" ht="16" x14ac:dyDescent="0.55000000000000004"/>
    <row r="381" ht="16" x14ac:dyDescent="0.55000000000000004"/>
    <row r="382" ht="16" x14ac:dyDescent="0.55000000000000004"/>
    <row r="383" ht="16" x14ac:dyDescent="0.55000000000000004"/>
    <row r="384" ht="16" x14ac:dyDescent="0.55000000000000004"/>
    <row r="385" ht="16" x14ac:dyDescent="0.55000000000000004"/>
    <row r="386" ht="16" x14ac:dyDescent="0.55000000000000004"/>
    <row r="387" ht="16" x14ac:dyDescent="0.55000000000000004"/>
    <row r="388" ht="16" x14ac:dyDescent="0.55000000000000004"/>
    <row r="389" ht="16" x14ac:dyDescent="0.55000000000000004"/>
    <row r="390" ht="16" x14ac:dyDescent="0.55000000000000004"/>
    <row r="391" ht="16" x14ac:dyDescent="0.55000000000000004"/>
    <row r="392" ht="16" x14ac:dyDescent="0.55000000000000004"/>
    <row r="393" ht="16" x14ac:dyDescent="0.55000000000000004"/>
    <row r="394" ht="16" x14ac:dyDescent="0.55000000000000004"/>
    <row r="395" ht="16" x14ac:dyDescent="0.55000000000000004"/>
    <row r="396" ht="16" x14ac:dyDescent="0.55000000000000004"/>
    <row r="397" ht="16" x14ac:dyDescent="0.55000000000000004"/>
    <row r="398" ht="16" x14ac:dyDescent="0.55000000000000004"/>
    <row r="399" ht="16" x14ac:dyDescent="0.55000000000000004"/>
    <row r="400" ht="16" x14ac:dyDescent="0.55000000000000004"/>
    <row r="401" ht="16" x14ac:dyDescent="0.55000000000000004"/>
    <row r="402" ht="16" x14ac:dyDescent="0.55000000000000004"/>
    <row r="403" ht="16" x14ac:dyDescent="0.55000000000000004"/>
    <row r="404" ht="16" x14ac:dyDescent="0.55000000000000004"/>
    <row r="405" ht="16" x14ac:dyDescent="0.55000000000000004"/>
    <row r="406" ht="16" x14ac:dyDescent="0.55000000000000004"/>
    <row r="407" ht="16" x14ac:dyDescent="0.55000000000000004"/>
    <row r="408" ht="16" x14ac:dyDescent="0.55000000000000004"/>
    <row r="409" ht="16" x14ac:dyDescent="0.55000000000000004"/>
    <row r="410" ht="16" x14ac:dyDescent="0.55000000000000004"/>
    <row r="411" ht="16" x14ac:dyDescent="0.55000000000000004"/>
    <row r="412" ht="16" x14ac:dyDescent="0.55000000000000004"/>
    <row r="413" ht="16" x14ac:dyDescent="0.55000000000000004"/>
    <row r="414" ht="16" x14ac:dyDescent="0.55000000000000004"/>
    <row r="415" ht="16" x14ac:dyDescent="0.55000000000000004"/>
    <row r="416" ht="16" x14ac:dyDescent="0.55000000000000004"/>
    <row r="417" ht="16" x14ac:dyDescent="0.55000000000000004"/>
    <row r="418" ht="16" x14ac:dyDescent="0.55000000000000004"/>
    <row r="419" ht="16" x14ac:dyDescent="0.55000000000000004"/>
    <row r="420" ht="16" x14ac:dyDescent="0.55000000000000004"/>
    <row r="421" ht="16" x14ac:dyDescent="0.55000000000000004"/>
    <row r="422" ht="16" x14ac:dyDescent="0.55000000000000004"/>
    <row r="423" ht="16" x14ac:dyDescent="0.55000000000000004"/>
    <row r="424" ht="16" x14ac:dyDescent="0.55000000000000004"/>
    <row r="425" ht="16" x14ac:dyDescent="0.55000000000000004"/>
    <row r="426" ht="16" x14ac:dyDescent="0.55000000000000004"/>
    <row r="427" ht="16" x14ac:dyDescent="0.55000000000000004"/>
    <row r="428" ht="16" x14ac:dyDescent="0.55000000000000004"/>
    <row r="429" ht="16" x14ac:dyDescent="0.55000000000000004"/>
    <row r="430" ht="16" x14ac:dyDescent="0.55000000000000004"/>
    <row r="431" ht="16" x14ac:dyDescent="0.55000000000000004"/>
    <row r="432" ht="16" x14ac:dyDescent="0.55000000000000004"/>
    <row r="433" ht="16" x14ac:dyDescent="0.55000000000000004"/>
    <row r="434" ht="16" x14ac:dyDescent="0.55000000000000004"/>
    <row r="435" ht="16" x14ac:dyDescent="0.55000000000000004"/>
    <row r="436" ht="16" x14ac:dyDescent="0.55000000000000004"/>
    <row r="437" ht="16" x14ac:dyDescent="0.55000000000000004"/>
    <row r="438" ht="16" x14ac:dyDescent="0.55000000000000004"/>
    <row r="439" ht="16" x14ac:dyDescent="0.55000000000000004"/>
    <row r="440" ht="16" x14ac:dyDescent="0.55000000000000004"/>
    <row r="441" ht="16" x14ac:dyDescent="0.55000000000000004"/>
    <row r="442" ht="16" x14ac:dyDescent="0.55000000000000004"/>
    <row r="443" ht="16" x14ac:dyDescent="0.55000000000000004"/>
    <row r="444" ht="16" x14ac:dyDescent="0.55000000000000004"/>
    <row r="445" ht="16" x14ac:dyDescent="0.55000000000000004"/>
    <row r="446" ht="16" x14ac:dyDescent="0.55000000000000004"/>
    <row r="447" ht="16" x14ac:dyDescent="0.55000000000000004"/>
    <row r="448" ht="16" x14ac:dyDescent="0.55000000000000004"/>
    <row r="449" ht="16" x14ac:dyDescent="0.55000000000000004"/>
    <row r="450" ht="16" x14ac:dyDescent="0.55000000000000004"/>
    <row r="451" ht="16" x14ac:dyDescent="0.55000000000000004"/>
    <row r="452" ht="16" x14ac:dyDescent="0.55000000000000004"/>
    <row r="453" ht="16" x14ac:dyDescent="0.55000000000000004"/>
    <row r="454" ht="16" x14ac:dyDescent="0.55000000000000004"/>
    <row r="455" ht="16" x14ac:dyDescent="0.55000000000000004"/>
    <row r="456" ht="16" x14ac:dyDescent="0.55000000000000004"/>
    <row r="457" ht="16" x14ac:dyDescent="0.55000000000000004"/>
    <row r="458" ht="16" x14ac:dyDescent="0.55000000000000004"/>
    <row r="459" ht="16" x14ac:dyDescent="0.55000000000000004"/>
    <row r="460" ht="16" x14ac:dyDescent="0.55000000000000004"/>
    <row r="461" ht="16" x14ac:dyDescent="0.55000000000000004"/>
    <row r="462" ht="16" x14ac:dyDescent="0.55000000000000004"/>
    <row r="463" ht="16" x14ac:dyDescent="0.55000000000000004"/>
    <row r="464" ht="16" x14ac:dyDescent="0.55000000000000004"/>
    <row r="465" ht="16" x14ac:dyDescent="0.55000000000000004"/>
    <row r="466" ht="16" x14ac:dyDescent="0.55000000000000004"/>
    <row r="467" ht="16" x14ac:dyDescent="0.55000000000000004"/>
    <row r="468" ht="16" x14ac:dyDescent="0.55000000000000004"/>
    <row r="469" ht="16" x14ac:dyDescent="0.55000000000000004"/>
    <row r="470" ht="16" x14ac:dyDescent="0.55000000000000004"/>
    <row r="471" ht="16" x14ac:dyDescent="0.55000000000000004"/>
    <row r="472" ht="16" x14ac:dyDescent="0.55000000000000004"/>
    <row r="473" ht="16" x14ac:dyDescent="0.55000000000000004"/>
    <row r="474" ht="16" x14ac:dyDescent="0.55000000000000004"/>
    <row r="475" ht="16" x14ac:dyDescent="0.55000000000000004"/>
    <row r="476" ht="16" x14ac:dyDescent="0.55000000000000004"/>
    <row r="477" ht="16" x14ac:dyDescent="0.55000000000000004"/>
    <row r="478" ht="16" x14ac:dyDescent="0.55000000000000004"/>
    <row r="479" ht="16" x14ac:dyDescent="0.55000000000000004"/>
    <row r="480" ht="16" x14ac:dyDescent="0.55000000000000004"/>
    <row r="481" ht="16" x14ac:dyDescent="0.55000000000000004"/>
    <row r="482" ht="16" x14ac:dyDescent="0.55000000000000004"/>
    <row r="483" ht="16" x14ac:dyDescent="0.55000000000000004"/>
    <row r="484" ht="16" x14ac:dyDescent="0.55000000000000004"/>
    <row r="485" ht="16" x14ac:dyDescent="0.55000000000000004"/>
    <row r="486" ht="16" x14ac:dyDescent="0.55000000000000004"/>
    <row r="487" ht="16" x14ac:dyDescent="0.55000000000000004"/>
    <row r="488" ht="16" x14ac:dyDescent="0.55000000000000004"/>
    <row r="489" ht="16" x14ac:dyDescent="0.55000000000000004"/>
    <row r="490" ht="16" x14ac:dyDescent="0.55000000000000004"/>
    <row r="491" ht="16" x14ac:dyDescent="0.55000000000000004"/>
    <row r="492" ht="16" x14ac:dyDescent="0.55000000000000004"/>
    <row r="493" ht="16" x14ac:dyDescent="0.55000000000000004"/>
    <row r="494" ht="16" x14ac:dyDescent="0.55000000000000004"/>
    <row r="495" ht="16" x14ac:dyDescent="0.55000000000000004"/>
    <row r="496" ht="16" x14ac:dyDescent="0.55000000000000004"/>
    <row r="497" ht="16" x14ac:dyDescent="0.55000000000000004"/>
    <row r="498" ht="16" x14ac:dyDescent="0.55000000000000004"/>
    <row r="499" ht="16" x14ac:dyDescent="0.55000000000000004"/>
    <row r="500" ht="16" x14ac:dyDescent="0.55000000000000004"/>
    <row r="501" ht="16" x14ac:dyDescent="0.55000000000000004"/>
    <row r="502" ht="16" x14ac:dyDescent="0.55000000000000004"/>
    <row r="503" ht="16" x14ac:dyDescent="0.55000000000000004"/>
    <row r="504" ht="16" x14ac:dyDescent="0.55000000000000004"/>
    <row r="505" ht="16" x14ac:dyDescent="0.55000000000000004"/>
    <row r="506" ht="16" x14ac:dyDescent="0.55000000000000004"/>
    <row r="507" ht="16" x14ac:dyDescent="0.55000000000000004"/>
    <row r="508" ht="16" x14ac:dyDescent="0.55000000000000004"/>
    <row r="509" ht="16" x14ac:dyDescent="0.55000000000000004"/>
    <row r="510" ht="16" x14ac:dyDescent="0.55000000000000004"/>
    <row r="511" ht="16" x14ac:dyDescent="0.55000000000000004"/>
    <row r="512" ht="16" x14ac:dyDescent="0.55000000000000004"/>
    <row r="513" ht="16" x14ac:dyDescent="0.55000000000000004"/>
    <row r="514" ht="16" x14ac:dyDescent="0.55000000000000004"/>
    <row r="515" ht="16" x14ac:dyDescent="0.55000000000000004"/>
    <row r="516" ht="16" x14ac:dyDescent="0.55000000000000004"/>
    <row r="517" ht="16" x14ac:dyDescent="0.55000000000000004"/>
    <row r="518" ht="16" x14ac:dyDescent="0.55000000000000004"/>
    <row r="519" ht="16" x14ac:dyDescent="0.55000000000000004"/>
    <row r="520" ht="16" x14ac:dyDescent="0.55000000000000004"/>
    <row r="521" ht="16" x14ac:dyDescent="0.55000000000000004"/>
    <row r="522" ht="16" x14ac:dyDescent="0.55000000000000004"/>
    <row r="523" ht="16" x14ac:dyDescent="0.55000000000000004"/>
    <row r="524" ht="16" x14ac:dyDescent="0.55000000000000004"/>
    <row r="525" ht="16" x14ac:dyDescent="0.55000000000000004"/>
    <row r="526" ht="16" x14ac:dyDescent="0.55000000000000004"/>
    <row r="527" ht="16" x14ac:dyDescent="0.55000000000000004"/>
    <row r="528" ht="16" x14ac:dyDescent="0.55000000000000004"/>
    <row r="529" ht="16" x14ac:dyDescent="0.55000000000000004"/>
    <row r="530" ht="16" x14ac:dyDescent="0.55000000000000004"/>
    <row r="531" ht="16" x14ac:dyDescent="0.55000000000000004"/>
    <row r="532" ht="16" x14ac:dyDescent="0.55000000000000004"/>
    <row r="533" ht="16" x14ac:dyDescent="0.55000000000000004"/>
    <row r="534" ht="16" x14ac:dyDescent="0.55000000000000004"/>
    <row r="535" ht="16" x14ac:dyDescent="0.55000000000000004"/>
    <row r="536" ht="16" x14ac:dyDescent="0.55000000000000004"/>
    <row r="537" ht="16" x14ac:dyDescent="0.55000000000000004"/>
    <row r="538" ht="16" x14ac:dyDescent="0.55000000000000004"/>
    <row r="539" ht="16" x14ac:dyDescent="0.55000000000000004"/>
    <row r="540" ht="16" x14ac:dyDescent="0.55000000000000004"/>
    <row r="541" ht="16" x14ac:dyDescent="0.55000000000000004"/>
    <row r="542" ht="16" x14ac:dyDescent="0.55000000000000004"/>
    <row r="543" ht="16" x14ac:dyDescent="0.55000000000000004"/>
    <row r="544" ht="16" x14ac:dyDescent="0.55000000000000004"/>
    <row r="545" ht="16" x14ac:dyDescent="0.55000000000000004"/>
    <row r="546" ht="16" x14ac:dyDescent="0.55000000000000004"/>
    <row r="547" ht="16" x14ac:dyDescent="0.55000000000000004"/>
    <row r="548" ht="16" x14ac:dyDescent="0.55000000000000004"/>
    <row r="549" ht="16" x14ac:dyDescent="0.55000000000000004"/>
    <row r="550" ht="16" x14ac:dyDescent="0.55000000000000004"/>
    <row r="551" ht="16" x14ac:dyDescent="0.55000000000000004"/>
    <row r="552" ht="16" x14ac:dyDescent="0.55000000000000004"/>
    <row r="553" ht="16" x14ac:dyDescent="0.55000000000000004"/>
    <row r="554" ht="16" x14ac:dyDescent="0.55000000000000004"/>
    <row r="555" ht="16" x14ac:dyDescent="0.55000000000000004"/>
    <row r="556" ht="16" x14ac:dyDescent="0.55000000000000004"/>
    <row r="557" ht="16" x14ac:dyDescent="0.55000000000000004"/>
    <row r="558" ht="16" x14ac:dyDescent="0.55000000000000004"/>
    <row r="559" ht="16" x14ac:dyDescent="0.55000000000000004"/>
    <row r="560" ht="16" x14ac:dyDescent="0.55000000000000004"/>
    <row r="561" ht="16" x14ac:dyDescent="0.55000000000000004"/>
    <row r="562" ht="16" x14ac:dyDescent="0.55000000000000004"/>
    <row r="563" ht="16" x14ac:dyDescent="0.55000000000000004"/>
    <row r="564" ht="16" x14ac:dyDescent="0.55000000000000004"/>
    <row r="565" ht="16" x14ac:dyDescent="0.55000000000000004"/>
    <row r="566" ht="16" x14ac:dyDescent="0.55000000000000004"/>
    <row r="567" ht="16" x14ac:dyDescent="0.55000000000000004"/>
    <row r="568" ht="16" x14ac:dyDescent="0.55000000000000004"/>
    <row r="569" ht="16" x14ac:dyDescent="0.55000000000000004"/>
    <row r="570" ht="16" x14ac:dyDescent="0.55000000000000004"/>
    <row r="571" ht="16" x14ac:dyDescent="0.55000000000000004"/>
    <row r="572" ht="16" x14ac:dyDescent="0.55000000000000004"/>
    <row r="573" ht="16" x14ac:dyDescent="0.55000000000000004"/>
    <row r="574" ht="16" x14ac:dyDescent="0.55000000000000004"/>
    <row r="575" ht="16" x14ac:dyDescent="0.55000000000000004"/>
    <row r="576" ht="16" x14ac:dyDescent="0.55000000000000004"/>
    <row r="577" ht="16" x14ac:dyDescent="0.55000000000000004"/>
    <row r="578" ht="16" x14ac:dyDescent="0.55000000000000004"/>
    <row r="579" ht="16" x14ac:dyDescent="0.55000000000000004"/>
    <row r="580" ht="16" x14ac:dyDescent="0.55000000000000004"/>
    <row r="581" ht="16" x14ac:dyDescent="0.55000000000000004"/>
    <row r="582" ht="16" x14ac:dyDescent="0.55000000000000004"/>
    <row r="583" ht="16" x14ac:dyDescent="0.55000000000000004"/>
    <row r="584" ht="16" x14ac:dyDescent="0.55000000000000004"/>
    <row r="585" ht="16" x14ac:dyDescent="0.55000000000000004"/>
    <row r="586" ht="16" x14ac:dyDescent="0.55000000000000004"/>
    <row r="587" ht="16" x14ac:dyDescent="0.55000000000000004"/>
    <row r="588" ht="16" x14ac:dyDescent="0.55000000000000004"/>
    <row r="589" ht="16" x14ac:dyDescent="0.55000000000000004"/>
    <row r="590" ht="16" x14ac:dyDescent="0.55000000000000004"/>
    <row r="591" ht="16" x14ac:dyDescent="0.55000000000000004"/>
    <row r="592" ht="16" x14ac:dyDescent="0.55000000000000004"/>
    <row r="593" ht="16" x14ac:dyDescent="0.55000000000000004"/>
    <row r="594" ht="16" x14ac:dyDescent="0.55000000000000004"/>
    <row r="595" ht="16" x14ac:dyDescent="0.55000000000000004"/>
    <row r="596" ht="16" x14ac:dyDescent="0.55000000000000004"/>
    <row r="597" ht="16" x14ac:dyDescent="0.55000000000000004"/>
    <row r="598" ht="16" x14ac:dyDescent="0.55000000000000004"/>
    <row r="599" ht="16" x14ac:dyDescent="0.55000000000000004"/>
    <row r="600" ht="16" x14ac:dyDescent="0.55000000000000004"/>
    <row r="601" ht="16" x14ac:dyDescent="0.55000000000000004"/>
    <row r="602" ht="16" x14ac:dyDescent="0.55000000000000004"/>
    <row r="603" ht="16" x14ac:dyDescent="0.55000000000000004"/>
    <row r="604" ht="16" x14ac:dyDescent="0.55000000000000004"/>
    <row r="605" ht="16" x14ac:dyDescent="0.55000000000000004"/>
    <row r="606" ht="16" x14ac:dyDescent="0.55000000000000004"/>
    <row r="607" ht="16" x14ac:dyDescent="0.55000000000000004"/>
    <row r="608" ht="16" x14ac:dyDescent="0.55000000000000004"/>
    <row r="609" ht="16" x14ac:dyDescent="0.55000000000000004"/>
    <row r="610" ht="16" x14ac:dyDescent="0.55000000000000004"/>
    <row r="611" ht="16" x14ac:dyDescent="0.55000000000000004"/>
    <row r="612" ht="16" x14ac:dyDescent="0.55000000000000004"/>
    <row r="613" ht="16" x14ac:dyDescent="0.55000000000000004"/>
    <row r="614" ht="16" x14ac:dyDescent="0.55000000000000004"/>
    <row r="615" ht="16" x14ac:dyDescent="0.55000000000000004"/>
    <row r="616" ht="16" x14ac:dyDescent="0.55000000000000004"/>
    <row r="617" ht="16" x14ac:dyDescent="0.55000000000000004"/>
    <row r="618" ht="16" x14ac:dyDescent="0.55000000000000004"/>
    <row r="619" ht="16" x14ac:dyDescent="0.55000000000000004"/>
    <row r="620" ht="16" x14ac:dyDescent="0.55000000000000004"/>
    <row r="621" ht="16" x14ac:dyDescent="0.55000000000000004"/>
    <row r="622" ht="16" x14ac:dyDescent="0.55000000000000004"/>
    <row r="623" ht="16" x14ac:dyDescent="0.55000000000000004"/>
    <row r="624" ht="16" x14ac:dyDescent="0.55000000000000004"/>
    <row r="625" ht="16" x14ac:dyDescent="0.55000000000000004"/>
    <row r="626" ht="16" x14ac:dyDescent="0.55000000000000004"/>
    <row r="627" ht="16" x14ac:dyDescent="0.55000000000000004"/>
    <row r="628" ht="16" x14ac:dyDescent="0.55000000000000004"/>
    <row r="629" ht="16" x14ac:dyDescent="0.55000000000000004"/>
    <row r="630" ht="16" x14ac:dyDescent="0.55000000000000004"/>
    <row r="631" ht="16" x14ac:dyDescent="0.55000000000000004"/>
    <row r="632" ht="16" x14ac:dyDescent="0.55000000000000004"/>
    <row r="633" ht="16" x14ac:dyDescent="0.55000000000000004"/>
    <row r="634" ht="16" x14ac:dyDescent="0.55000000000000004"/>
    <row r="635" ht="16" x14ac:dyDescent="0.55000000000000004"/>
    <row r="636" ht="16" x14ac:dyDescent="0.55000000000000004"/>
    <row r="637" ht="16" x14ac:dyDescent="0.55000000000000004"/>
    <row r="638" ht="16" x14ac:dyDescent="0.55000000000000004"/>
    <row r="639" ht="16" x14ac:dyDescent="0.55000000000000004"/>
    <row r="640" ht="16" x14ac:dyDescent="0.55000000000000004"/>
    <row r="641" ht="16" x14ac:dyDescent="0.55000000000000004"/>
    <row r="642" ht="16" x14ac:dyDescent="0.55000000000000004"/>
    <row r="643" ht="16" x14ac:dyDescent="0.55000000000000004"/>
    <row r="644" ht="16" x14ac:dyDescent="0.55000000000000004"/>
    <row r="645" ht="16" x14ac:dyDescent="0.55000000000000004"/>
    <row r="646" ht="16" x14ac:dyDescent="0.55000000000000004"/>
    <row r="647" ht="16" x14ac:dyDescent="0.55000000000000004"/>
    <row r="648" ht="16" x14ac:dyDescent="0.55000000000000004"/>
    <row r="649" ht="16" x14ac:dyDescent="0.55000000000000004"/>
    <row r="650" ht="16" x14ac:dyDescent="0.55000000000000004"/>
    <row r="651" ht="16" x14ac:dyDescent="0.55000000000000004"/>
    <row r="652" ht="16" x14ac:dyDescent="0.55000000000000004"/>
    <row r="653" ht="16" x14ac:dyDescent="0.55000000000000004"/>
    <row r="654" ht="16" x14ac:dyDescent="0.55000000000000004"/>
    <row r="655" ht="16" x14ac:dyDescent="0.55000000000000004"/>
    <row r="656" ht="16" x14ac:dyDescent="0.55000000000000004"/>
    <row r="657" ht="16" x14ac:dyDescent="0.55000000000000004"/>
    <row r="658" ht="16" x14ac:dyDescent="0.55000000000000004"/>
    <row r="659" ht="16" x14ac:dyDescent="0.55000000000000004"/>
    <row r="660" ht="16" x14ac:dyDescent="0.55000000000000004"/>
    <row r="661" ht="16" x14ac:dyDescent="0.55000000000000004"/>
    <row r="662" ht="16" x14ac:dyDescent="0.55000000000000004"/>
    <row r="663" ht="16" x14ac:dyDescent="0.55000000000000004"/>
    <row r="664" ht="16" x14ac:dyDescent="0.55000000000000004"/>
    <row r="665" ht="16" x14ac:dyDescent="0.55000000000000004"/>
    <row r="666" ht="16" x14ac:dyDescent="0.55000000000000004"/>
    <row r="667" ht="16" x14ac:dyDescent="0.55000000000000004"/>
    <row r="668" ht="16" x14ac:dyDescent="0.55000000000000004"/>
    <row r="669" ht="16" x14ac:dyDescent="0.55000000000000004"/>
    <row r="670" ht="16" x14ac:dyDescent="0.55000000000000004"/>
    <row r="671" ht="16" x14ac:dyDescent="0.55000000000000004"/>
    <row r="672" ht="16" x14ac:dyDescent="0.55000000000000004"/>
    <row r="673" ht="16" x14ac:dyDescent="0.55000000000000004"/>
    <row r="674" ht="16" x14ac:dyDescent="0.55000000000000004"/>
    <row r="675" ht="16" x14ac:dyDescent="0.55000000000000004"/>
    <row r="676" ht="16" x14ac:dyDescent="0.55000000000000004"/>
    <row r="677" ht="16" x14ac:dyDescent="0.55000000000000004"/>
    <row r="678" ht="16" x14ac:dyDescent="0.55000000000000004"/>
    <row r="679" ht="16" x14ac:dyDescent="0.55000000000000004"/>
    <row r="680" ht="16" x14ac:dyDescent="0.55000000000000004"/>
    <row r="681" ht="16" x14ac:dyDescent="0.55000000000000004"/>
    <row r="682" ht="16" x14ac:dyDescent="0.55000000000000004"/>
    <row r="683" ht="16" x14ac:dyDescent="0.55000000000000004"/>
    <row r="684" ht="16" x14ac:dyDescent="0.55000000000000004"/>
    <row r="685" ht="16" x14ac:dyDescent="0.55000000000000004"/>
    <row r="686" ht="16" x14ac:dyDescent="0.55000000000000004"/>
    <row r="687" ht="16" x14ac:dyDescent="0.55000000000000004"/>
    <row r="688" ht="16" x14ac:dyDescent="0.55000000000000004"/>
    <row r="689" ht="16" x14ac:dyDescent="0.55000000000000004"/>
    <row r="690" ht="16" x14ac:dyDescent="0.55000000000000004"/>
    <row r="691" ht="16" x14ac:dyDescent="0.55000000000000004"/>
    <row r="692" ht="16" x14ac:dyDescent="0.55000000000000004"/>
    <row r="693" ht="16" x14ac:dyDescent="0.55000000000000004"/>
    <row r="694" ht="16" x14ac:dyDescent="0.55000000000000004"/>
    <row r="695" ht="16" x14ac:dyDescent="0.55000000000000004"/>
    <row r="696" ht="16" x14ac:dyDescent="0.55000000000000004"/>
    <row r="697" ht="16" x14ac:dyDescent="0.55000000000000004"/>
    <row r="698" ht="16" x14ac:dyDescent="0.55000000000000004"/>
    <row r="699" ht="16" x14ac:dyDescent="0.55000000000000004"/>
    <row r="700" ht="16" x14ac:dyDescent="0.55000000000000004"/>
    <row r="701" ht="16" x14ac:dyDescent="0.55000000000000004"/>
    <row r="702" ht="16" x14ac:dyDescent="0.55000000000000004"/>
    <row r="703" ht="16" x14ac:dyDescent="0.55000000000000004"/>
    <row r="704" ht="16" x14ac:dyDescent="0.55000000000000004"/>
    <row r="705" ht="16" x14ac:dyDescent="0.55000000000000004"/>
    <row r="706" ht="16" x14ac:dyDescent="0.55000000000000004"/>
    <row r="707" ht="16" x14ac:dyDescent="0.55000000000000004"/>
    <row r="708" ht="16" x14ac:dyDescent="0.55000000000000004"/>
    <row r="709" ht="16" x14ac:dyDescent="0.55000000000000004"/>
    <row r="710" ht="16" x14ac:dyDescent="0.55000000000000004"/>
    <row r="711" ht="16" x14ac:dyDescent="0.55000000000000004"/>
    <row r="712" ht="16" x14ac:dyDescent="0.55000000000000004"/>
    <row r="713" ht="16" x14ac:dyDescent="0.55000000000000004"/>
    <row r="714" ht="16" x14ac:dyDescent="0.55000000000000004"/>
    <row r="715" ht="16" x14ac:dyDescent="0.55000000000000004"/>
    <row r="716" ht="16" x14ac:dyDescent="0.55000000000000004"/>
    <row r="717" ht="16" x14ac:dyDescent="0.55000000000000004"/>
    <row r="718" ht="16" x14ac:dyDescent="0.55000000000000004"/>
    <row r="719" ht="16" x14ac:dyDescent="0.55000000000000004"/>
    <row r="720" ht="16" x14ac:dyDescent="0.55000000000000004"/>
    <row r="721" ht="16" x14ac:dyDescent="0.55000000000000004"/>
    <row r="722" ht="16" x14ac:dyDescent="0.55000000000000004"/>
    <row r="723" ht="16" x14ac:dyDescent="0.55000000000000004"/>
    <row r="724" ht="16" x14ac:dyDescent="0.55000000000000004"/>
    <row r="725" ht="16" x14ac:dyDescent="0.55000000000000004"/>
    <row r="726" ht="16" x14ac:dyDescent="0.55000000000000004"/>
    <row r="727" ht="16" x14ac:dyDescent="0.55000000000000004"/>
    <row r="728" ht="16" x14ac:dyDescent="0.55000000000000004"/>
    <row r="729" ht="16" x14ac:dyDescent="0.55000000000000004"/>
    <row r="730" ht="16" x14ac:dyDescent="0.55000000000000004"/>
    <row r="731" ht="16" x14ac:dyDescent="0.55000000000000004"/>
    <row r="732" ht="16" x14ac:dyDescent="0.55000000000000004"/>
    <row r="733" ht="16" x14ac:dyDescent="0.55000000000000004"/>
    <row r="734" ht="16" x14ac:dyDescent="0.55000000000000004"/>
    <row r="735" ht="16" x14ac:dyDescent="0.55000000000000004"/>
    <row r="736" ht="16" x14ac:dyDescent="0.55000000000000004"/>
    <row r="737" ht="16" x14ac:dyDescent="0.55000000000000004"/>
    <row r="738" ht="16" x14ac:dyDescent="0.55000000000000004"/>
    <row r="739" ht="16" x14ac:dyDescent="0.55000000000000004"/>
    <row r="740" ht="16" x14ac:dyDescent="0.55000000000000004"/>
    <row r="741" ht="16" x14ac:dyDescent="0.55000000000000004"/>
    <row r="742" ht="16" x14ac:dyDescent="0.55000000000000004"/>
    <row r="743" ht="16" x14ac:dyDescent="0.55000000000000004"/>
    <row r="744" ht="16" x14ac:dyDescent="0.55000000000000004"/>
    <row r="745" ht="16" x14ac:dyDescent="0.55000000000000004"/>
    <row r="746" ht="16" x14ac:dyDescent="0.55000000000000004"/>
    <row r="747" ht="16" x14ac:dyDescent="0.55000000000000004"/>
    <row r="748" ht="16" x14ac:dyDescent="0.55000000000000004"/>
    <row r="749" ht="16" x14ac:dyDescent="0.55000000000000004"/>
    <row r="750" ht="16" x14ac:dyDescent="0.55000000000000004"/>
    <row r="751" ht="16" x14ac:dyDescent="0.55000000000000004"/>
    <row r="752" ht="16" x14ac:dyDescent="0.55000000000000004"/>
    <row r="753" ht="16" x14ac:dyDescent="0.55000000000000004"/>
    <row r="754" ht="16" x14ac:dyDescent="0.55000000000000004"/>
    <row r="755" ht="16" x14ac:dyDescent="0.55000000000000004"/>
    <row r="756" ht="16" x14ac:dyDescent="0.55000000000000004"/>
    <row r="757" ht="16" x14ac:dyDescent="0.55000000000000004"/>
    <row r="758" ht="16" x14ac:dyDescent="0.55000000000000004"/>
    <row r="759" ht="16" x14ac:dyDescent="0.55000000000000004"/>
    <row r="760" ht="16" x14ac:dyDescent="0.55000000000000004"/>
    <row r="761" ht="16" x14ac:dyDescent="0.55000000000000004"/>
    <row r="762" ht="16" x14ac:dyDescent="0.55000000000000004"/>
    <row r="763" ht="16" x14ac:dyDescent="0.55000000000000004"/>
    <row r="764" ht="16" x14ac:dyDescent="0.55000000000000004"/>
    <row r="765" ht="16" x14ac:dyDescent="0.55000000000000004"/>
    <row r="766" ht="16" x14ac:dyDescent="0.55000000000000004"/>
    <row r="767" ht="16" x14ac:dyDescent="0.55000000000000004"/>
    <row r="768" ht="16" x14ac:dyDescent="0.55000000000000004"/>
    <row r="769" ht="16" x14ac:dyDescent="0.55000000000000004"/>
    <row r="770" ht="16" x14ac:dyDescent="0.55000000000000004"/>
    <row r="771" ht="16" x14ac:dyDescent="0.55000000000000004"/>
    <row r="772" ht="16" x14ac:dyDescent="0.55000000000000004"/>
    <row r="773" ht="16" x14ac:dyDescent="0.55000000000000004"/>
    <row r="774" ht="16" x14ac:dyDescent="0.55000000000000004"/>
    <row r="775" ht="16" x14ac:dyDescent="0.55000000000000004"/>
    <row r="776" ht="16" x14ac:dyDescent="0.55000000000000004"/>
    <row r="777" ht="16" x14ac:dyDescent="0.55000000000000004"/>
    <row r="778" ht="16" x14ac:dyDescent="0.55000000000000004"/>
    <row r="779" ht="16" x14ac:dyDescent="0.55000000000000004"/>
    <row r="780" ht="16" x14ac:dyDescent="0.55000000000000004"/>
    <row r="781" ht="16" x14ac:dyDescent="0.55000000000000004"/>
    <row r="782" ht="16" x14ac:dyDescent="0.55000000000000004"/>
    <row r="783" ht="16" x14ac:dyDescent="0.55000000000000004"/>
    <row r="784" ht="16" x14ac:dyDescent="0.55000000000000004"/>
    <row r="785" ht="16" x14ac:dyDescent="0.55000000000000004"/>
    <row r="786" ht="16" x14ac:dyDescent="0.55000000000000004"/>
    <row r="787" ht="16" x14ac:dyDescent="0.55000000000000004"/>
    <row r="788" ht="16" x14ac:dyDescent="0.55000000000000004"/>
    <row r="789" ht="16" x14ac:dyDescent="0.55000000000000004"/>
    <row r="790" ht="16" x14ac:dyDescent="0.55000000000000004"/>
    <row r="791" ht="16" x14ac:dyDescent="0.55000000000000004"/>
    <row r="792" ht="16" x14ac:dyDescent="0.55000000000000004"/>
    <row r="793" ht="16" x14ac:dyDescent="0.55000000000000004"/>
    <row r="794" ht="16" x14ac:dyDescent="0.55000000000000004"/>
    <row r="795" ht="16" x14ac:dyDescent="0.55000000000000004"/>
    <row r="796" ht="16" x14ac:dyDescent="0.55000000000000004"/>
    <row r="797" ht="16" x14ac:dyDescent="0.55000000000000004"/>
    <row r="798" ht="16" x14ac:dyDescent="0.55000000000000004"/>
    <row r="799" ht="16" x14ac:dyDescent="0.55000000000000004"/>
    <row r="800" ht="16" x14ac:dyDescent="0.55000000000000004"/>
    <row r="801" ht="16" x14ac:dyDescent="0.55000000000000004"/>
    <row r="802" ht="16" x14ac:dyDescent="0.55000000000000004"/>
    <row r="803" ht="16" x14ac:dyDescent="0.55000000000000004"/>
    <row r="804" ht="16" x14ac:dyDescent="0.55000000000000004"/>
    <row r="805" ht="16" x14ac:dyDescent="0.55000000000000004"/>
    <row r="806" ht="16" x14ac:dyDescent="0.55000000000000004"/>
    <row r="807" ht="16" x14ac:dyDescent="0.55000000000000004"/>
    <row r="808" ht="16" x14ac:dyDescent="0.55000000000000004"/>
    <row r="809" ht="16" x14ac:dyDescent="0.55000000000000004"/>
    <row r="810" ht="16" x14ac:dyDescent="0.55000000000000004"/>
    <row r="811" ht="16" x14ac:dyDescent="0.55000000000000004"/>
    <row r="812" ht="16" x14ac:dyDescent="0.55000000000000004"/>
    <row r="813" ht="16" x14ac:dyDescent="0.55000000000000004"/>
    <row r="814" ht="16" x14ac:dyDescent="0.55000000000000004"/>
    <row r="815" ht="16" x14ac:dyDescent="0.55000000000000004"/>
    <row r="816" ht="16" x14ac:dyDescent="0.55000000000000004"/>
    <row r="817" ht="16" x14ac:dyDescent="0.55000000000000004"/>
    <row r="818" ht="16" x14ac:dyDescent="0.55000000000000004"/>
    <row r="819" ht="16" x14ac:dyDescent="0.55000000000000004"/>
    <row r="820" ht="16" x14ac:dyDescent="0.55000000000000004"/>
    <row r="821" ht="16" x14ac:dyDescent="0.55000000000000004"/>
    <row r="822" ht="16" x14ac:dyDescent="0.55000000000000004"/>
    <row r="823" ht="16" x14ac:dyDescent="0.55000000000000004"/>
    <row r="824" ht="16" x14ac:dyDescent="0.55000000000000004"/>
    <row r="825" ht="16" x14ac:dyDescent="0.55000000000000004"/>
    <row r="826" ht="16" x14ac:dyDescent="0.55000000000000004"/>
    <row r="827" ht="16" x14ac:dyDescent="0.55000000000000004"/>
    <row r="828" ht="16" x14ac:dyDescent="0.55000000000000004"/>
    <row r="829" ht="16" x14ac:dyDescent="0.55000000000000004"/>
    <row r="830" ht="16" x14ac:dyDescent="0.55000000000000004"/>
    <row r="831" ht="16" x14ac:dyDescent="0.55000000000000004"/>
    <row r="832" ht="16" x14ac:dyDescent="0.55000000000000004"/>
    <row r="833" ht="16" x14ac:dyDescent="0.55000000000000004"/>
    <row r="834" ht="16" x14ac:dyDescent="0.55000000000000004"/>
    <row r="835" ht="16" x14ac:dyDescent="0.55000000000000004"/>
    <row r="836" ht="16" x14ac:dyDescent="0.55000000000000004"/>
    <row r="837" ht="16" x14ac:dyDescent="0.55000000000000004"/>
    <row r="838" ht="16" x14ac:dyDescent="0.55000000000000004"/>
    <row r="839" ht="16" x14ac:dyDescent="0.55000000000000004"/>
    <row r="840" ht="16" x14ac:dyDescent="0.55000000000000004"/>
    <row r="841" ht="16" x14ac:dyDescent="0.55000000000000004"/>
    <row r="842" ht="16" x14ac:dyDescent="0.55000000000000004"/>
    <row r="843" ht="16" x14ac:dyDescent="0.55000000000000004"/>
    <row r="844" ht="16" x14ac:dyDescent="0.55000000000000004"/>
    <row r="845" ht="16" x14ac:dyDescent="0.55000000000000004"/>
    <row r="846" ht="16" x14ac:dyDescent="0.55000000000000004"/>
    <row r="847" ht="16" x14ac:dyDescent="0.55000000000000004"/>
    <row r="848" ht="16" x14ac:dyDescent="0.55000000000000004"/>
    <row r="849" ht="16" x14ac:dyDescent="0.55000000000000004"/>
    <row r="850" ht="16" x14ac:dyDescent="0.55000000000000004"/>
    <row r="851" ht="16" x14ac:dyDescent="0.55000000000000004"/>
    <row r="852" ht="16" x14ac:dyDescent="0.55000000000000004"/>
    <row r="853" ht="16" x14ac:dyDescent="0.55000000000000004"/>
    <row r="854" ht="16" x14ac:dyDescent="0.55000000000000004"/>
    <row r="855" ht="16" x14ac:dyDescent="0.55000000000000004"/>
    <row r="856" ht="16" x14ac:dyDescent="0.55000000000000004"/>
    <row r="857" ht="16" x14ac:dyDescent="0.55000000000000004"/>
    <row r="858" ht="16" x14ac:dyDescent="0.55000000000000004"/>
    <row r="859" ht="16" x14ac:dyDescent="0.55000000000000004"/>
    <row r="860" ht="16" x14ac:dyDescent="0.55000000000000004"/>
    <row r="861" ht="16" x14ac:dyDescent="0.55000000000000004"/>
    <row r="862" ht="16" x14ac:dyDescent="0.55000000000000004"/>
    <row r="863" ht="16" x14ac:dyDescent="0.55000000000000004"/>
    <row r="864" ht="16" x14ac:dyDescent="0.55000000000000004"/>
    <row r="865" ht="16" x14ac:dyDescent="0.55000000000000004"/>
    <row r="866" ht="16" x14ac:dyDescent="0.55000000000000004"/>
    <row r="867" ht="16" x14ac:dyDescent="0.55000000000000004"/>
    <row r="868" ht="16" x14ac:dyDescent="0.55000000000000004"/>
    <row r="869" ht="16" x14ac:dyDescent="0.55000000000000004"/>
    <row r="870" ht="16" x14ac:dyDescent="0.55000000000000004"/>
    <row r="871" ht="16" x14ac:dyDescent="0.55000000000000004"/>
    <row r="872" ht="16" x14ac:dyDescent="0.55000000000000004"/>
    <row r="873" ht="16" x14ac:dyDescent="0.55000000000000004"/>
    <row r="874" ht="16" x14ac:dyDescent="0.55000000000000004"/>
    <row r="875" ht="16" x14ac:dyDescent="0.55000000000000004"/>
    <row r="876" ht="16" x14ac:dyDescent="0.55000000000000004"/>
    <row r="877" ht="16" x14ac:dyDescent="0.55000000000000004"/>
    <row r="878" ht="16" x14ac:dyDescent="0.55000000000000004"/>
    <row r="879" ht="16" x14ac:dyDescent="0.55000000000000004"/>
    <row r="880" ht="16" x14ac:dyDescent="0.55000000000000004"/>
    <row r="881" ht="16" x14ac:dyDescent="0.55000000000000004"/>
    <row r="882" ht="16" x14ac:dyDescent="0.55000000000000004"/>
    <row r="883" ht="16" x14ac:dyDescent="0.55000000000000004"/>
    <row r="884" ht="16" x14ac:dyDescent="0.55000000000000004"/>
    <row r="885" ht="16" x14ac:dyDescent="0.55000000000000004"/>
    <row r="886" ht="16" x14ac:dyDescent="0.55000000000000004"/>
    <row r="887" ht="16" x14ac:dyDescent="0.55000000000000004"/>
    <row r="888" ht="16" x14ac:dyDescent="0.55000000000000004"/>
    <row r="889" ht="16" x14ac:dyDescent="0.55000000000000004"/>
    <row r="890" ht="16" x14ac:dyDescent="0.55000000000000004"/>
    <row r="891" ht="16" x14ac:dyDescent="0.55000000000000004"/>
    <row r="892" ht="16" x14ac:dyDescent="0.55000000000000004"/>
    <row r="893" ht="16" x14ac:dyDescent="0.55000000000000004"/>
    <row r="894" ht="16" x14ac:dyDescent="0.55000000000000004"/>
    <row r="895" ht="16" x14ac:dyDescent="0.55000000000000004"/>
    <row r="896" ht="16" x14ac:dyDescent="0.55000000000000004"/>
    <row r="897" ht="16" x14ac:dyDescent="0.55000000000000004"/>
    <row r="898" ht="16" x14ac:dyDescent="0.55000000000000004"/>
    <row r="899" ht="16" x14ac:dyDescent="0.55000000000000004"/>
    <row r="900" ht="16" x14ac:dyDescent="0.55000000000000004"/>
    <row r="901" ht="16" x14ac:dyDescent="0.55000000000000004"/>
    <row r="902" ht="16" x14ac:dyDescent="0.55000000000000004"/>
    <row r="903" ht="16" x14ac:dyDescent="0.55000000000000004"/>
    <row r="904" ht="16" x14ac:dyDescent="0.55000000000000004"/>
    <row r="905" ht="16" x14ac:dyDescent="0.55000000000000004"/>
    <row r="906" ht="16" x14ac:dyDescent="0.55000000000000004"/>
    <row r="907" ht="16" x14ac:dyDescent="0.55000000000000004"/>
    <row r="908" ht="16" x14ac:dyDescent="0.55000000000000004"/>
    <row r="909" ht="16" x14ac:dyDescent="0.55000000000000004"/>
    <row r="910" ht="16" x14ac:dyDescent="0.55000000000000004"/>
    <row r="911" ht="16" x14ac:dyDescent="0.55000000000000004"/>
    <row r="912" ht="16" x14ac:dyDescent="0.55000000000000004"/>
    <row r="913" ht="16" x14ac:dyDescent="0.55000000000000004"/>
    <row r="914" ht="16" x14ac:dyDescent="0.55000000000000004"/>
    <row r="915" ht="16" x14ac:dyDescent="0.55000000000000004"/>
    <row r="916" ht="16" x14ac:dyDescent="0.55000000000000004"/>
    <row r="917" ht="16" x14ac:dyDescent="0.55000000000000004"/>
    <row r="918" ht="16" x14ac:dyDescent="0.55000000000000004"/>
    <row r="919" ht="16" x14ac:dyDescent="0.55000000000000004"/>
    <row r="920" ht="16" x14ac:dyDescent="0.55000000000000004"/>
    <row r="921" ht="16" x14ac:dyDescent="0.55000000000000004"/>
    <row r="922" ht="16" x14ac:dyDescent="0.55000000000000004"/>
    <row r="923" ht="16" x14ac:dyDescent="0.55000000000000004"/>
    <row r="924" ht="16" x14ac:dyDescent="0.55000000000000004"/>
    <row r="925" ht="16" x14ac:dyDescent="0.55000000000000004"/>
    <row r="926" ht="16" x14ac:dyDescent="0.55000000000000004"/>
    <row r="927" ht="16" x14ac:dyDescent="0.55000000000000004"/>
    <row r="928" ht="16" x14ac:dyDescent="0.55000000000000004"/>
    <row r="929" ht="16" x14ac:dyDescent="0.55000000000000004"/>
    <row r="930" ht="16" x14ac:dyDescent="0.55000000000000004"/>
    <row r="931" ht="16" x14ac:dyDescent="0.55000000000000004"/>
    <row r="932" ht="16" x14ac:dyDescent="0.55000000000000004"/>
    <row r="933" ht="16" x14ac:dyDescent="0.55000000000000004"/>
    <row r="934" ht="16" x14ac:dyDescent="0.55000000000000004"/>
    <row r="935" ht="16" x14ac:dyDescent="0.55000000000000004"/>
    <row r="936" ht="16" x14ac:dyDescent="0.55000000000000004"/>
    <row r="937" ht="16" x14ac:dyDescent="0.55000000000000004"/>
    <row r="938" ht="16" x14ac:dyDescent="0.55000000000000004"/>
    <row r="939" ht="16" x14ac:dyDescent="0.55000000000000004"/>
    <row r="940" ht="16" x14ac:dyDescent="0.55000000000000004"/>
    <row r="941" ht="16" x14ac:dyDescent="0.55000000000000004"/>
    <row r="942" ht="16" x14ac:dyDescent="0.55000000000000004"/>
    <row r="943" ht="16" x14ac:dyDescent="0.55000000000000004"/>
    <row r="944" ht="16" x14ac:dyDescent="0.55000000000000004"/>
    <row r="945" ht="16" x14ac:dyDescent="0.55000000000000004"/>
    <row r="946" ht="16" x14ac:dyDescent="0.55000000000000004"/>
    <row r="947" ht="16" x14ac:dyDescent="0.55000000000000004"/>
    <row r="948" ht="16" x14ac:dyDescent="0.55000000000000004"/>
    <row r="949" ht="16" x14ac:dyDescent="0.55000000000000004"/>
    <row r="950" ht="16" x14ac:dyDescent="0.55000000000000004"/>
    <row r="951" ht="16" x14ac:dyDescent="0.55000000000000004"/>
    <row r="952" ht="16" x14ac:dyDescent="0.55000000000000004"/>
    <row r="953" ht="16" x14ac:dyDescent="0.55000000000000004"/>
    <row r="954" ht="16" x14ac:dyDescent="0.55000000000000004"/>
    <row r="955" ht="16" x14ac:dyDescent="0.55000000000000004"/>
    <row r="956" ht="16" x14ac:dyDescent="0.55000000000000004"/>
    <row r="957" ht="16" x14ac:dyDescent="0.55000000000000004"/>
    <row r="958" ht="16" x14ac:dyDescent="0.55000000000000004"/>
    <row r="959" ht="16" x14ac:dyDescent="0.55000000000000004"/>
    <row r="960" ht="16" x14ac:dyDescent="0.55000000000000004"/>
    <row r="961" ht="16" x14ac:dyDescent="0.55000000000000004"/>
    <row r="962" ht="16" x14ac:dyDescent="0.55000000000000004"/>
    <row r="963" ht="16" x14ac:dyDescent="0.55000000000000004"/>
    <row r="964" ht="16" x14ac:dyDescent="0.55000000000000004"/>
    <row r="965" ht="16" x14ac:dyDescent="0.55000000000000004"/>
    <row r="966" ht="16" x14ac:dyDescent="0.55000000000000004"/>
    <row r="967" ht="16" x14ac:dyDescent="0.55000000000000004"/>
    <row r="968" ht="16" x14ac:dyDescent="0.55000000000000004"/>
    <row r="969" ht="16" x14ac:dyDescent="0.55000000000000004"/>
    <row r="970" ht="16" x14ac:dyDescent="0.55000000000000004"/>
    <row r="971" ht="16" x14ac:dyDescent="0.55000000000000004"/>
    <row r="972" ht="16" x14ac:dyDescent="0.55000000000000004"/>
    <row r="973" ht="16" x14ac:dyDescent="0.55000000000000004"/>
    <row r="974" ht="16" x14ac:dyDescent="0.55000000000000004"/>
    <row r="975" ht="16" x14ac:dyDescent="0.55000000000000004"/>
    <row r="976" ht="16" x14ac:dyDescent="0.55000000000000004"/>
    <row r="977" ht="16" x14ac:dyDescent="0.55000000000000004"/>
    <row r="978" ht="16" x14ac:dyDescent="0.55000000000000004"/>
    <row r="979" ht="16" x14ac:dyDescent="0.55000000000000004"/>
    <row r="980" ht="16" x14ac:dyDescent="0.55000000000000004"/>
    <row r="981" ht="16" x14ac:dyDescent="0.55000000000000004"/>
    <row r="982" ht="16" x14ac:dyDescent="0.55000000000000004"/>
    <row r="983" ht="16" x14ac:dyDescent="0.55000000000000004"/>
    <row r="984" ht="16" x14ac:dyDescent="0.55000000000000004"/>
    <row r="985" ht="16" x14ac:dyDescent="0.55000000000000004"/>
    <row r="986" ht="16" x14ac:dyDescent="0.55000000000000004"/>
    <row r="987" ht="16" x14ac:dyDescent="0.55000000000000004"/>
    <row r="988" ht="16" x14ac:dyDescent="0.55000000000000004"/>
    <row r="989" ht="16" x14ac:dyDescent="0.55000000000000004"/>
    <row r="990" ht="16" x14ac:dyDescent="0.55000000000000004"/>
    <row r="991" ht="16" x14ac:dyDescent="0.55000000000000004"/>
    <row r="992" ht="16" x14ac:dyDescent="0.55000000000000004"/>
    <row r="993" ht="16" x14ac:dyDescent="0.55000000000000004"/>
    <row r="994" ht="16" x14ac:dyDescent="0.55000000000000004"/>
    <row r="995" ht="16" x14ac:dyDescent="0.55000000000000004"/>
    <row r="996" ht="16" x14ac:dyDescent="0.55000000000000004"/>
    <row r="997" ht="16" x14ac:dyDescent="0.55000000000000004"/>
    <row r="998" ht="16" x14ac:dyDescent="0.55000000000000004"/>
    <row r="999" ht="16" x14ac:dyDescent="0.55000000000000004"/>
    <row r="1000" ht="16" x14ac:dyDescent="0.55000000000000004"/>
    <row r="1001" ht="16" x14ac:dyDescent="0.55000000000000004"/>
    <row r="1002" ht="16" x14ac:dyDescent="0.55000000000000004"/>
    <row r="1003" ht="16" x14ac:dyDescent="0.55000000000000004"/>
    <row r="1004" ht="16" x14ac:dyDescent="0.55000000000000004"/>
    <row r="1005" ht="16" x14ac:dyDescent="0.55000000000000004"/>
    <row r="1006" ht="16" x14ac:dyDescent="0.55000000000000004"/>
    <row r="1007" ht="16" x14ac:dyDescent="0.55000000000000004"/>
    <row r="1008" ht="16" x14ac:dyDescent="0.55000000000000004"/>
    <row r="1009" ht="16" x14ac:dyDescent="0.55000000000000004"/>
  </sheetData>
  <protectedRanges>
    <protectedRange sqref="C4:C10" name="範囲1"/>
  </protectedRanges>
  <phoneticPr fontId="2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DD451-01D6-4AF8-A70F-181D40974C39}">
  <sheetPr>
    <tabColor theme="0" tint="-0.499984740745262"/>
    <outlinePr summaryBelow="0" summaryRight="0"/>
  </sheetPr>
  <dimension ref="B3:AG999"/>
  <sheetViews>
    <sheetView showGridLines="0" zoomScale="85" zoomScaleNormal="85" workbookViewId="0">
      <selection activeCell="A14" sqref="A14"/>
    </sheetView>
  </sheetViews>
  <sheetFormatPr defaultColWidth="12.54296875" defaultRowHeight="15.9" customHeight="1" x14ac:dyDescent="0.55000000000000004"/>
  <cols>
    <col min="1" max="8" width="12.54296875" style="67"/>
    <col min="9" max="9" width="15.1796875" style="67" bestFit="1" customWidth="1"/>
    <col min="10" max="19" width="12.54296875" style="67"/>
    <col min="20" max="20" width="15.81640625" style="67" bestFit="1" customWidth="1"/>
    <col min="21" max="30" width="12.54296875" style="67"/>
    <col min="31" max="31" width="15.1796875" style="67" bestFit="1" customWidth="1"/>
    <col min="32" max="16384" width="12.54296875" style="67"/>
  </cols>
  <sheetData>
    <row r="3" spans="2:33" ht="15.9" customHeight="1" x14ac:dyDescent="0.55000000000000004">
      <c r="B3" s="74" t="s">
        <v>70</v>
      </c>
      <c r="M3" s="74" t="s">
        <v>38</v>
      </c>
      <c r="X3" s="74" t="s">
        <v>46</v>
      </c>
    </row>
    <row r="4" spans="2:33" ht="16" x14ac:dyDescent="0.55000000000000004">
      <c r="B4" s="68" t="s">
        <v>121</v>
      </c>
      <c r="C4" s="68" t="s">
        <v>69</v>
      </c>
      <c r="D4" s="68" t="s">
        <v>113</v>
      </c>
      <c r="E4" s="68" t="s">
        <v>114</v>
      </c>
      <c r="F4" s="68" t="s">
        <v>115</v>
      </c>
      <c r="G4" s="68" t="s">
        <v>68</v>
      </c>
      <c r="H4" s="68" t="s">
        <v>116</v>
      </c>
      <c r="I4" s="69" t="s">
        <v>117</v>
      </c>
      <c r="J4" s="69" t="s">
        <v>118</v>
      </c>
      <c r="K4" s="69" t="s">
        <v>119</v>
      </c>
      <c r="M4" s="68" t="s">
        <v>121</v>
      </c>
      <c r="N4" s="68" t="s">
        <v>69</v>
      </c>
      <c r="O4" s="68" t="s">
        <v>113</v>
      </c>
      <c r="P4" s="68" t="s">
        <v>114</v>
      </c>
      <c r="Q4" s="68" t="s">
        <v>115</v>
      </c>
      <c r="R4" s="68" t="s">
        <v>68</v>
      </c>
      <c r="S4" s="68" t="s">
        <v>116</v>
      </c>
      <c r="T4" s="69" t="s">
        <v>117</v>
      </c>
      <c r="U4" s="69" t="s">
        <v>118</v>
      </c>
      <c r="V4" s="69" t="s">
        <v>119</v>
      </c>
      <c r="X4" s="68" t="s">
        <v>121</v>
      </c>
      <c r="Y4" s="68" t="s">
        <v>69</v>
      </c>
      <c r="Z4" s="68" t="s">
        <v>113</v>
      </c>
      <c r="AA4" s="68" t="s">
        <v>114</v>
      </c>
      <c r="AB4" s="68" t="s">
        <v>115</v>
      </c>
      <c r="AC4" s="68" t="s">
        <v>68</v>
      </c>
      <c r="AD4" s="68" t="s">
        <v>116</v>
      </c>
      <c r="AE4" s="69" t="s">
        <v>117</v>
      </c>
      <c r="AF4" s="69" t="s">
        <v>118</v>
      </c>
      <c r="AG4" s="69" t="s">
        <v>119</v>
      </c>
    </row>
    <row r="5" spans="2:33" ht="15.9" customHeight="1" x14ac:dyDescent="0.55000000000000004">
      <c r="B5" s="70" t="s">
        <v>30</v>
      </c>
      <c r="C5" s="70">
        <f>IFERROR(COUNTIFS(候補者データ!$K$3:$K$10000,B5,候補者データ!O$3:O$10000,"&gt;=2022/01/01",候補者データ!$L$3:$L$10000,職種×経路別の採用状況!$B$3),"")</f>
        <v>0</v>
      </c>
      <c r="D5" s="70">
        <f>IFERROR(COUNTIFS(候補者データ!$K$3:$K$10000,B5,候補者データ!P$3:P$10000,"&gt;=2022/01/01",候補者データ!$L$3:$L$10000,職種×経路別の採用状況!$B$3),"")</f>
        <v>0</v>
      </c>
      <c r="E5" s="70">
        <f>IFERROR(COUNTIFS(候補者データ!$K$3:$K$10000,B5,候補者データ!Q$3:Q$10000,"&gt;=2022/01/01",候補者データ!$L$3:$L$10000,職種×経路別の採用状況!$B$3),"")</f>
        <v>0</v>
      </c>
      <c r="F5" s="70">
        <f>IFERROR(COUNTIFS(候補者データ!$K$3:$K$10000,B5,候補者データ!R$3:R$10000,"&gt;=2022/01/01",候補者データ!$L$3:$L$10000,職種×経路別の採用状況!$B$3),"")</f>
        <v>0</v>
      </c>
      <c r="G5" s="70">
        <f>IFERROR(COUNTIFS(候補者データ!$K$3:$K$10000,B5,候補者データ!S$3:S$10000,"&gt;=2022/01/01",候補者データ!$L$3:$L$10000,職種×経路別の採用状況!$B$3),"")</f>
        <v>0</v>
      </c>
      <c r="H5" s="70">
        <f>IFERROR(COUNTIFS(候補者データ!$K$3:$K$10000,B5,候補者データ!T$3:T$10000,"&gt;=2022/01/01",候補者データ!$L$3:$L$10000,職種×経路別の採用状況!$B$3),"")</f>
        <v>0</v>
      </c>
      <c r="I5" s="71" t="str">
        <f t="shared" ref="I5:I23" si="0">IFERROR(SUM(D5/C5),"0")</f>
        <v>0</v>
      </c>
      <c r="J5" s="71" t="str">
        <f t="shared" ref="J5:J23" si="1">IFERROR(SUM(G5/SUM(D5:F5)),"0")</f>
        <v>0</v>
      </c>
      <c r="K5" s="71" t="str">
        <f t="shared" ref="K5:K23" si="2">IFERROR(SUM(H5/G5),"0")</f>
        <v>0</v>
      </c>
      <c r="M5" s="70" t="s">
        <v>30</v>
      </c>
      <c r="N5" s="70">
        <f>IFERROR(COUNTIFS(候補者データ!$K$3:$K$10000,M5,候補者データ!O$3:O$10000,"&gt;=2022/01/01",候補者データ!$L$3:$L$10000,職種×経路別の採用状況!$M$3),"")</f>
        <v>0</v>
      </c>
      <c r="O5" s="70">
        <f>IFERROR(COUNTIFS(候補者データ!$K$3:$K$10000,M5,候補者データ!P$3:P$10000,"&gt;=2022/01/01",候補者データ!$L$3:$L$10000,職種×経路別の採用状況!$M$3),"")</f>
        <v>0</v>
      </c>
      <c r="P5" s="70">
        <f>IFERROR(COUNTIFS(候補者データ!$K$3:$K$10000,M5,候補者データ!Q$3:Q$10000,"&gt;=2022/01/01",候補者データ!$L$3:$L$10000,職種×経路別の採用状況!$M$3),"")</f>
        <v>0</v>
      </c>
      <c r="Q5" s="70">
        <f>IFERROR(COUNTIFS(候補者データ!$K$3:$K$10000,M5,候補者データ!R$3:R$10000,"&gt;=2022/01/01",候補者データ!$L$3:$L$10000,職種×経路別の採用状況!$M$3),"")</f>
        <v>0</v>
      </c>
      <c r="R5" s="70">
        <f>IFERROR(COUNTIFS(候補者データ!$K$3:$K$10000,M5,候補者データ!S$3:S$10000,"&gt;=2022/01/01",候補者データ!$L$3:$L$10000,職種×経路別の採用状況!$M$3),"")</f>
        <v>0</v>
      </c>
      <c r="S5" s="70">
        <f>IFERROR(COUNTIFS(候補者データ!$K$3:$K$10000,M5,候補者データ!T$3:T$10000,"&gt;=2022/01/01",候補者データ!$L$3:$L$10000,職種×経路別の採用状況!$M$3),"")</f>
        <v>0</v>
      </c>
      <c r="T5" s="71" t="str">
        <f t="shared" ref="T5:T23" si="3">IFERROR(SUM(O5/N5),"0")</f>
        <v>0</v>
      </c>
      <c r="U5" s="71" t="str">
        <f t="shared" ref="U5:U23" si="4">IFERROR(SUM(R5/SUM(O5:Q5)),"0")</f>
        <v>0</v>
      </c>
      <c r="V5" s="71" t="str">
        <f t="shared" ref="V5:V23" si="5">IFERROR(SUM(S5/R5),"0")</f>
        <v>0</v>
      </c>
      <c r="X5" s="70" t="s">
        <v>30</v>
      </c>
      <c r="Y5" s="70">
        <f>IFERROR(COUNTIFS(候補者データ!$K$3:$K$10000,X5,候補者データ!O$3:O$10000,"&gt;=2022/01/01",候補者データ!$L$3:$L$10000,職種×経路別の採用状況!$X$3),"")</f>
        <v>0</v>
      </c>
      <c r="Z5" s="70">
        <f>IFERROR(COUNTIFS(候補者データ!$K$3:$K$10000,X5,候補者データ!P$3:P$10000,"&gt;=2022/01/01",候補者データ!$L$3:$L$10000,職種×経路別の採用状況!$X$3),"")</f>
        <v>0</v>
      </c>
      <c r="AA5" s="70">
        <f>IFERROR(COUNTIFS(候補者データ!$K$3:$K$10000,X5,候補者データ!Q$3:Q$10000,"&gt;=2022/01/01",候補者データ!$L$3:$L$10000,職種×経路別の採用状況!$X$3),"")</f>
        <v>0</v>
      </c>
      <c r="AB5" s="70">
        <f>IFERROR(COUNTIFS(候補者データ!$K$3:$K$10000,X5,候補者データ!R$3:R$10000,"&gt;=2022/01/01",候補者データ!$L$3:$L$10000,職種×経路別の採用状況!$X$3),"")</f>
        <v>0</v>
      </c>
      <c r="AC5" s="70">
        <f>IFERROR(COUNTIFS(候補者データ!$K$3:$K$10000,X5,候補者データ!S$3:S$10000,"&gt;=2022/01/01",候補者データ!$L$3:$L$10000,職種×経路別の採用状況!$X$3),"")</f>
        <v>0</v>
      </c>
      <c r="AD5" s="70">
        <f>IFERROR(COUNTIFS(候補者データ!$K$3:$K$10000,X5,候補者データ!T$3:T$10000,"&gt;=2022/01/01",候補者データ!$L$3:$L$10000,職種×経路別の採用状況!$X$3),"")</f>
        <v>0</v>
      </c>
      <c r="AE5" s="71" t="str">
        <f t="shared" ref="AE5:AE22" si="6">IFERROR(SUM(Z5/Y5),"0")</f>
        <v>0</v>
      </c>
      <c r="AF5" s="71" t="str">
        <f t="shared" ref="AF5:AG5" si="7">IFERROR(SUM(AC5/SUM(Z5:AB5)),"0")</f>
        <v>0</v>
      </c>
      <c r="AG5" s="71" t="str">
        <f t="shared" si="7"/>
        <v>0</v>
      </c>
    </row>
    <row r="6" spans="2:33" ht="15.9" customHeight="1" x14ac:dyDescent="0.55000000000000004">
      <c r="B6" s="70" t="s">
        <v>37</v>
      </c>
      <c r="C6" s="70">
        <f>IFERROR(COUNTIFS(候補者データ!$K$3:$K$10000,B6,候補者データ!O$3:O$10000,"&gt;=2022/01/01",候補者データ!$L$3:$L$10000,職種×経路別の採用状況!$B$3),"")</f>
        <v>0</v>
      </c>
      <c r="D6" s="70">
        <f>IFERROR(COUNTIFS(候補者データ!$K$3:$K$10000,B6,候補者データ!P$3:P$10000,"&gt;=2022/01/01",候補者データ!$L$3:$L$10000,職種×経路別の採用状況!$B$3),"")</f>
        <v>0</v>
      </c>
      <c r="E6" s="70">
        <f>IFERROR(COUNTIFS(候補者データ!$K$3:$K$10000,B6,候補者データ!Q$3:Q$10000,"&gt;=2022/01/01",候補者データ!$L$3:$L$10000,職種×経路別の採用状況!$B$3),"")</f>
        <v>0</v>
      </c>
      <c r="F6" s="70">
        <f>IFERROR(COUNTIFS(候補者データ!$K$3:$K$10000,B6,候補者データ!R$3:R$10000,"&gt;=2022/01/01",候補者データ!$L$3:$L$10000,職種×経路別の採用状況!$B$3),"")</f>
        <v>0</v>
      </c>
      <c r="G6" s="70">
        <f>IFERROR(COUNTIFS(候補者データ!$K$3:$K$10000,B6,候補者データ!S$3:S$10000,"&gt;=2022/01/01",候補者データ!$L$3:$L$10000,職種×経路別の採用状況!$B$3),"")</f>
        <v>0</v>
      </c>
      <c r="H6" s="70">
        <f>IFERROR(COUNTIFS(候補者データ!$K$3:$K$10000,B6,候補者データ!T$3:T$10000,"&gt;=2022/01/01",候補者データ!$L$3:$L$10000,職種×経路別の採用状況!$B$3),"")</f>
        <v>0</v>
      </c>
      <c r="I6" s="71" t="str">
        <f t="shared" si="0"/>
        <v>0</v>
      </c>
      <c r="J6" s="71" t="str">
        <f t="shared" si="1"/>
        <v>0</v>
      </c>
      <c r="K6" s="71" t="str">
        <f t="shared" si="2"/>
        <v>0</v>
      </c>
      <c r="M6" s="70" t="s">
        <v>37</v>
      </c>
      <c r="N6" s="70">
        <f>IFERROR(COUNTIFS(候補者データ!$K$3:$K$10000,M6,候補者データ!O$3:O$10000,"&gt;=2022/01/01",候補者データ!$L$3:$L$10000,職種×経路別の採用状況!$M$3),"")</f>
        <v>1</v>
      </c>
      <c r="O6" s="70">
        <f>IFERROR(COUNTIFS(候補者データ!$K$3:$K$10000,M6,候補者データ!P$3:P$10000,"&gt;=2022/01/01",候補者データ!$L$3:$L$10000,職種×経路別の採用状況!$M$3),"")</f>
        <v>1</v>
      </c>
      <c r="P6" s="70">
        <f>IFERROR(COUNTIFS(候補者データ!$K$3:$K$10000,M6,候補者データ!Q$3:Q$10000,"&gt;=2022/01/01",候補者データ!$L$3:$L$10000,職種×経路別の採用状況!$M$3),"")</f>
        <v>0</v>
      </c>
      <c r="Q6" s="70">
        <f>IFERROR(COUNTIFS(候補者データ!$K$3:$K$10000,M6,候補者データ!R$3:R$10000,"&gt;=2022/01/01",候補者データ!$L$3:$L$10000,職種×経路別の採用状況!$M$3),"")</f>
        <v>0</v>
      </c>
      <c r="R6" s="70">
        <f>IFERROR(COUNTIFS(候補者データ!$K$3:$K$10000,M6,候補者データ!S$3:S$10000,"&gt;=2022/01/01",候補者データ!$L$3:$L$10000,職種×経路別の採用状況!$M$3),"")</f>
        <v>0</v>
      </c>
      <c r="S6" s="70">
        <f>IFERROR(COUNTIFS(候補者データ!$K$3:$K$10000,M6,候補者データ!T$3:T$10000,"&gt;=2022/01/01",候補者データ!$L$3:$L$10000,職種×経路別の採用状況!$M$3),"")</f>
        <v>0</v>
      </c>
      <c r="T6" s="71">
        <f t="shared" si="3"/>
        <v>1</v>
      </c>
      <c r="U6" s="71">
        <f t="shared" si="4"/>
        <v>0</v>
      </c>
      <c r="V6" s="71" t="str">
        <f t="shared" si="5"/>
        <v>0</v>
      </c>
      <c r="X6" s="70" t="s">
        <v>37</v>
      </c>
      <c r="Y6" s="70">
        <f>IFERROR(COUNTIFS(候補者データ!$K$3:$K$10000,X6,候補者データ!O$3:O$10000,"&gt;=2022/01/01",候補者データ!$L$3:$L$10000,職種×経路別の採用状況!$X$3),"")</f>
        <v>0</v>
      </c>
      <c r="Z6" s="70">
        <f>IFERROR(COUNTIFS(候補者データ!$K$3:$K$10000,X6,候補者データ!P$3:P$10000,"&gt;=2022/01/01",候補者データ!$L$3:$L$10000,職種×経路別の採用状況!$X$3),"")</f>
        <v>0</v>
      </c>
      <c r="AA6" s="70">
        <f>IFERROR(COUNTIFS(候補者データ!$K$3:$K$10000,X6,候補者データ!Q$3:Q$10000,"&gt;=2022/01/01",候補者データ!$L$3:$L$10000,職種×経路別の採用状況!$X$3),"")</f>
        <v>0</v>
      </c>
      <c r="AB6" s="70">
        <f>IFERROR(COUNTIFS(候補者データ!$K$3:$K$10000,X6,候補者データ!R$3:R$10000,"&gt;=2022/01/01",候補者データ!$L$3:$L$10000,職種×経路別の採用状況!$X$3),"")</f>
        <v>0</v>
      </c>
      <c r="AC6" s="70">
        <f>IFERROR(COUNTIFS(候補者データ!$K$3:$K$10000,X6,候補者データ!S$3:S$10000,"&gt;=2022/01/01",候補者データ!$L$3:$L$10000,職種×経路別の採用状況!$X$3),"")</f>
        <v>0</v>
      </c>
      <c r="AD6" s="70">
        <f>IFERROR(COUNTIFS(候補者データ!$K$3:$K$10000,X6,候補者データ!T$3:T$10000,"&gt;=2022/01/01",候補者データ!$L$3:$L$10000,職種×経路別の採用状況!$X$3),"")</f>
        <v>0</v>
      </c>
      <c r="AE6" s="71" t="str">
        <f t="shared" si="6"/>
        <v>0</v>
      </c>
      <c r="AF6" s="71" t="str">
        <f t="shared" ref="AF6:AG21" si="8">IFERROR(SUM(AC6/SUM(Z6:AB6)),"0")</f>
        <v>0</v>
      </c>
      <c r="AG6" s="71" t="str">
        <f t="shared" si="8"/>
        <v>0</v>
      </c>
    </row>
    <row r="7" spans="2:33" ht="15.9" customHeight="1" x14ac:dyDescent="0.55000000000000004">
      <c r="B7" s="70" t="s">
        <v>62</v>
      </c>
      <c r="C7" s="70">
        <f>IFERROR(COUNTIFS(候補者データ!$K$3:$K$10000,B7,候補者データ!O$3:O$10000,"&gt;=2022/01/01",候補者データ!$L$3:$L$10000,職種×経路別の採用状況!$B$3),"")</f>
        <v>0</v>
      </c>
      <c r="D7" s="70">
        <f>IFERROR(COUNTIFS(候補者データ!$K$3:$K$10000,B7,候補者データ!P$3:P$10000,"&gt;=2022/01/01",候補者データ!$L$3:$L$10000,職種×経路別の採用状況!$B$3),"")</f>
        <v>0</v>
      </c>
      <c r="E7" s="70">
        <f>IFERROR(COUNTIFS(候補者データ!$K$3:$K$10000,B7,候補者データ!Q$3:Q$10000,"&gt;=2022/01/01",候補者データ!$L$3:$L$10000,職種×経路別の採用状況!$B$3),"")</f>
        <v>0</v>
      </c>
      <c r="F7" s="70">
        <f>IFERROR(COUNTIFS(候補者データ!$K$3:$K$10000,B7,候補者データ!R$3:R$10000,"&gt;=2022/01/01",候補者データ!$L$3:$L$10000,職種×経路別の採用状況!$B$3),"")</f>
        <v>0</v>
      </c>
      <c r="G7" s="70">
        <f>IFERROR(COUNTIFS(候補者データ!$K$3:$K$10000,B7,候補者データ!S$3:S$10000,"&gt;=2022/01/01",候補者データ!$L$3:$L$10000,職種×経路別の採用状況!$B$3),"")</f>
        <v>0</v>
      </c>
      <c r="H7" s="70">
        <f>IFERROR(COUNTIFS(候補者データ!$K$3:$K$10000,B7,候補者データ!T$3:T$10000,"&gt;=2022/01/01",候補者データ!$L$3:$L$10000,職種×経路別の採用状況!$B$3),"")</f>
        <v>0</v>
      </c>
      <c r="I7" s="71" t="str">
        <f t="shared" si="0"/>
        <v>0</v>
      </c>
      <c r="J7" s="71" t="str">
        <f t="shared" si="1"/>
        <v>0</v>
      </c>
      <c r="K7" s="71" t="str">
        <f t="shared" si="2"/>
        <v>0</v>
      </c>
      <c r="M7" s="70" t="s">
        <v>62</v>
      </c>
      <c r="N7" s="70">
        <f>IFERROR(COUNTIFS(候補者データ!$K$3:$K$10000,M7,候補者データ!O$3:O$10000,"&gt;=2022/01/01",候補者データ!$L$3:$L$10000,職種×経路別の採用状況!$M$3),"")</f>
        <v>0</v>
      </c>
      <c r="O7" s="70">
        <f>IFERROR(COUNTIFS(候補者データ!$K$3:$K$10000,M7,候補者データ!P$3:P$10000,"&gt;=2022/01/01",候補者データ!$L$3:$L$10000,職種×経路別の採用状況!$M$3),"")</f>
        <v>0</v>
      </c>
      <c r="P7" s="70">
        <f>IFERROR(COUNTIFS(候補者データ!$K$3:$K$10000,M7,候補者データ!Q$3:Q$10000,"&gt;=2022/01/01",候補者データ!$L$3:$L$10000,職種×経路別の採用状況!$M$3),"")</f>
        <v>0</v>
      </c>
      <c r="Q7" s="70">
        <f>IFERROR(COUNTIFS(候補者データ!$K$3:$K$10000,M7,候補者データ!R$3:R$10000,"&gt;=2022/01/01",候補者データ!$L$3:$L$10000,職種×経路別の採用状況!$M$3),"")</f>
        <v>0</v>
      </c>
      <c r="R7" s="70">
        <f>IFERROR(COUNTIFS(候補者データ!$K$3:$K$10000,M7,候補者データ!S$3:S$10000,"&gt;=2022/01/01",候補者データ!$L$3:$L$10000,職種×経路別の採用状況!$M$3),"")</f>
        <v>0</v>
      </c>
      <c r="S7" s="70">
        <f>IFERROR(COUNTIFS(候補者データ!$K$3:$K$10000,M7,候補者データ!T$3:T$10000,"&gt;=2022/01/01",候補者データ!$L$3:$L$10000,職種×経路別の採用状況!$M$3),"")</f>
        <v>0</v>
      </c>
      <c r="T7" s="71" t="str">
        <f t="shared" si="3"/>
        <v>0</v>
      </c>
      <c r="U7" s="71" t="str">
        <f t="shared" si="4"/>
        <v>0</v>
      </c>
      <c r="V7" s="71" t="str">
        <f t="shared" si="5"/>
        <v>0</v>
      </c>
      <c r="X7" s="70" t="s">
        <v>62</v>
      </c>
      <c r="Y7" s="70">
        <f>IFERROR(COUNTIFS(候補者データ!$K$3:$K$10000,X7,候補者データ!O$3:O$10000,"&gt;=2022/01/01",候補者データ!$L$3:$L$10000,職種×経路別の採用状況!$X$3),"")</f>
        <v>0</v>
      </c>
      <c r="Z7" s="70">
        <f>IFERROR(COUNTIFS(候補者データ!$K$3:$K$10000,X7,候補者データ!P$3:P$10000,"&gt;=2022/01/01",候補者データ!$L$3:$L$10000,職種×経路別の採用状況!$X$3),"")</f>
        <v>0</v>
      </c>
      <c r="AA7" s="70">
        <f>IFERROR(COUNTIFS(候補者データ!$K$3:$K$10000,X7,候補者データ!Q$3:Q$10000,"&gt;=2022/01/01",候補者データ!$L$3:$L$10000,職種×経路別の採用状況!$X$3),"")</f>
        <v>0</v>
      </c>
      <c r="AB7" s="70">
        <f>IFERROR(COUNTIFS(候補者データ!$K$3:$K$10000,X7,候補者データ!R$3:R$10000,"&gt;=2022/01/01",候補者データ!$L$3:$L$10000,職種×経路別の採用状況!$X$3),"")</f>
        <v>0</v>
      </c>
      <c r="AC7" s="70">
        <f>IFERROR(COUNTIFS(候補者データ!$K$3:$K$10000,X7,候補者データ!S$3:S$10000,"&gt;=2022/01/01",候補者データ!$L$3:$L$10000,職種×経路別の採用状況!$X$3),"")</f>
        <v>0</v>
      </c>
      <c r="AD7" s="70">
        <f>IFERROR(COUNTIFS(候補者データ!$K$3:$K$10000,X7,候補者データ!T$3:T$10000,"&gt;=2022/01/01",候補者データ!$L$3:$L$10000,職種×経路別の採用状況!$X$3),"")</f>
        <v>0</v>
      </c>
      <c r="AE7" s="71" t="str">
        <f t="shared" si="6"/>
        <v>0</v>
      </c>
      <c r="AF7" s="71" t="str">
        <f t="shared" si="8"/>
        <v>0</v>
      </c>
      <c r="AG7" s="71" t="str">
        <f t="shared" si="8"/>
        <v>0</v>
      </c>
    </row>
    <row r="8" spans="2:33" ht="15.9" customHeight="1" x14ac:dyDescent="0.55000000000000004">
      <c r="B8" s="70" t="s">
        <v>52</v>
      </c>
      <c r="C8" s="70">
        <f>IFERROR(COUNTIFS(候補者データ!$K$3:$K$10000,B8,候補者データ!O$3:O$10000,"&gt;=2022/01/01",候補者データ!$L$3:$L$10000,職種×経路別の採用状況!$B$3),"")</f>
        <v>0</v>
      </c>
      <c r="D8" s="70">
        <f>IFERROR(COUNTIFS(候補者データ!$K$3:$K$10000,B8,候補者データ!P$3:P$10000,"&gt;=2022/01/01",候補者データ!$L$3:$L$10000,職種×経路別の採用状況!$B$3),"")</f>
        <v>0</v>
      </c>
      <c r="E8" s="70">
        <f>IFERROR(COUNTIFS(候補者データ!$K$3:$K$10000,B8,候補者データ!Q$3:Q$10000,"&gt;=2022/01/01",候補者データ!$L$3:$L$10000,職種×経路別の採用状況!$B$3),"")</f>
        <v>0</v>
      </c>
      <c r="F8" s="70">
        <f>IFERROR(COUNTIFS(候補者データ!$K$3:$K$10000,B8,候補者データ!R$3:R$10000,"&gt;=2022/01/01",候補者データ!$L$3:$L$10000,職種×経路別の採用状況!$B$3),"")</f>
        <v>0</v>
      </c>
      <c r="G8" s="70">
        <f>IFERROR(COUNTIFS(候補者データ!$K$3:$K$10000,B8,候補者データ!S$3:S$10000,"&gt;=2022/01/01",候補者データ!$L$3:$L$10000,職種×経路別の採用状況!$B$3),"")</f>
        <v>0</v>
      </c>
      <c r="H8" s="70">
        <f>IFERROR(COUNTIFS(候補者データ!$K$3:$K$10000,B8,候補者データ!T$3:T$10000,"&gt;=2022/01/01",候補者データ!$L$3:$L$10000,職種×経路別の採用状況!$B$3),"")</f>
        <v>0</v>
      </c>
      <c r="I8" s="71" t="str">
        <f t="shared" si="0"/>
        <v>0</v>
      </c>
      <c r="J8" s="71" t="str">
        <f t="shared" si="1"/>
        <v>0</v>
      </c>
      <c r="K8" s="71" t="str">
        <f t="shared" si="2"/>
        <v>0</v>
      </c>
      <c r="M8" s="70" t="s">
        <v>52</v>
      </c>
      <c r="N8" s="70">
        <f>IFERROR(COUNTIFS(候補者データ!$K$3:$K$10000,M8,候補者データ!O$3:O$10000,"&gt;=2022/01/01",候補者データ!$L$3:$L$10000,職種×経路別の採用状況!$M$3),"")</f>
        <v>1</v>
      </c>
      <c r="O8" s="70">
        <f>IFERROR(COUNTIFS(候補者データ!$K$3:$K$10000,M8,候補者データ!P$3:P$10000,"&gt;=2022/01/01",候補者データ!$L$3:$L$10000,職種×経路別の採用状況!$M$3),"")</f>
        <v>1</v>
      </c>
      <c r="P8" s="70">
        <f>IFERROR(COUNTIFS(候補者データ!$K$3:$K$10000,M8,候補者データ!Q$3:Q$10000,"&gt;=2022/01/01",候補者データ!$L$3:$L$10000,職種×経路別の採用状況!$M$3),"")</f>
        <v>0</v>
      </c>
      <c r="Q8" s="70">
        <f>IFERROR(COUNTIFS(候補者データ!$K$3:$K$10000,M8,候補者データ!R$3:R$10000,"&gt;=2022/01/01",候補者データ!$L$3:$L$10000,職種×経路別の採用状況!$M$3),"")</f>
        <v>0</v>
      </c>
      <c r="R8" s="70">
        <f>IFERROR(COUNTIFS(候補者データ!$K$3:$K$10000,M8,候補者データ!S$3:S$10000,"&gt;=2022/01/01",候補者データ!$L$3:$L$10000,職種×経路別の採用状況!$M$3),"")</f>
        <v>0</v>
      </c>
      <c r="S8" s="70">
        <f>IFERROR(COUNTIFS(候補者データ!$K$3:$K$10000,M8,候補者データ!T$3:T$10000,"&gt;=2022/01/01",候補者データ!$L$3:$L$10000,職種×経路別の採用状況!$M$3),"")</f>
        <v>0</v>
      </c>
      <c r="T8" s="71">
        <f t="shared" si="3"/>
        <v>1</v>
      </c>
      <c r="U8" s="71">
        <f t="shared" si="4"/>
        <v>0</v>
      </c>
      <c r="V8" s="71" t="str">
        <f t="shared" si="5"/>
        <v>0</v>
      </c>
      <c r="X8" s="70" t="s">
        <v>52</v>
      </c>
      <c r="Y8" s="70">
        <f>IFERROR(COUNTIFS(候補者データ!$K$3:$K$10000,X8,候補者データ!O$3:O$10000,"&gt;=2022/01/01",候補者データ!$L$3:$L$10000,職種×経路別の採用状況!$X$3),"")</f>
        <v>0</v>
      </c>
      <c r="Z8" s="70">
        <f>IFERROR(COUNTIFS(候補者データ!$K$3:$K$10000,X8,候補者データ!P$3:P$10000,"&gt;=2022/01/01",候補者データ!$L$3:$L$10000,職種×経路別の採用状況!$X$3),"")</f>
        <v>0</v>
      </c>
      <c r="AA8" s="70">
        <f>IFERROR(COUNTIFS(候補者データ!$K$3:$K$10000,X8,候補者データ!Q$3:Q$10000,"&gt;=2022/01/01",候補者データ!$L$3:$L$10000,職種×経路別の採用状況!$X$3),"")</f>
        <v>0</v>
      </c>
      <c r="AB8" s="70">
        <f>IFERROR(COUNTIFS(候補者データ!$K$3:$K$10000,X8,候補者データ!R$3:R$10000,"&gt;=2022/01/01",候補者データ!$L$3:$L$10000,職種×経路別の採用状況!$X$3),"")</f>
        <v>0</v>
      </c>
      <c r="AC8" s="70">
        <f>IFERROR(COUNTIFS(候補者データ!$K$3:$K$10000,X8,候補者データ!S$3:S$10000,"&gt;=2022/01/01",候補者データ!$L$3:$L$10000,職種×経路別の採用状況!$X$3),"")</f>
        <v>0</v>
      </c>
      <c r="AD8" s="70">
        <f>IFERROR(COUNTIFS(候補者データ!$K$3:$K$10000,X8,候補者データ!T$3:T$10000,"&gt;=2022/01/01",候補者データ!$L$3:$L$10000,職種×経路別の採用状況!$X$3),"")</f>
        <v>0</v>
      </c>
      <c r="AE8" s="71" t="str">
        <f t="shared" si="6"/>
        <v>0</v>
      </c>
      <c r="AF8" s="71" t="str">
        <f t="shared" si="8"/>
        <v>0</v>
      </c>
      <c r="AG8" s="71" t="str">
        <f t="shared" si="8"/>
        <v>0</v>
      </c>
    </row>
    <row r="9" spans="2:33" ht="15.9" customHeight="1" x14ac:dyDescent="0.55000000000000004">
      <c r="B9" s="70" t="s">
        <v>76</v>
      </c>
      <c r="C9" s="70">
        <f>IFERROR(COUNTIFS(候補者データ!$K$3:$K$10000,B9,候補者データ!O$3:O$10000,"&gt;=2022/01/01",候補者データ!$L$3:$L$10000,職種×経路別の採用状況!$B$3),"")</f>
        <v>0</v>
      </c>
      <c r="D9" s="70">
        <f>IFERROR(COUNTIFS(候補者データ!$K$3:$K$10000,B9,候補者データ!P$3:P$10000,"&gt;=2022/01/01",候補者データ!$L$3:$L$10000,職種×経路別の採用状況!$B$3),"")</f>
        <v>0</v>
      </c>
      <c r="E9" s="70">
        <f>IFERROR(COUNTIFS(候補者データ!$K$3:$K$10000,B9,候補者データ!Q$3:Q$10000,"&gt;=2022/01/01",候補者データ!$L$3:$L$10000,職種×経路別の採用状況!$B$3),"")</f>
        <v>0</v>
      </c>
      <c r="F9" s="70">
        <f>IFERROR(COUNTIFS(候補者データ!$K$3:$K$10000,B9,候補者データ!R$3:R$10000,"&gt;=2022/01/01",候補者データ!$L$3:$L$10000,職種×経路別の採用状況!$B$3),"")</f>
        <v>0</v>
      </c>
      <c r="G9" s="70">
        <f>IFERROR(COUNTIFS(候補者データ!$K$3:$K$10000,B9,候補者データ!S$3:S$10000,"&gt;=2022/01/01",候補者データ!$L$3:$L$10000,職種×経路別の採用状況!$B$3),"")</f>
        <v>0</v>
      </c>
      <c r="H9" s="70">
        <f>IFERROR(COUNTIFS(候補者データ!$K$3:$K$10000,B9,候補者データ!T$3:T$10000,"&gt;=2022/01/01",候補者データ!$L$3:$L$10000,職種×経路別の採用状況!$B$3),"")</f>
        <v>0</v>
      </c>
      <c r="I9" s="71" t="str">
        <f t="shared" si="0"/>
        <v>0</v>
      </c>
      <c r="J9" s="71" t="str">
        <f t="shared" si="1"/>
        <v>0</v>
      </c>
      <c r="K9" s="71" t="str">
        <f t="shared" si="2"/>
        <v>0</v>
      </c>
      <c r="M9" s="70" t="s">
        <v>76</v>
      </c>
      <c r="N9" s="70">
        <f>IFERROR(COUNTIFS(候補者データ!$K$3:$K$10000,M9,候補者データ!O$3:O$10000,"&gt;=2022/01/01",候補者データ!$L$3:$L$10000,職種×経路別の採用状況!$M$3),"")</f>
        <v>0</v>
      </c>
      <c r="O9" s="70">
        <f>IFERROR(COUNTIFS(候補者データ!$K$3:$K$10000,M9,候補者データ!P$3:P$10000,"&gt;=2022/01/01",候補者データ!$L$3:$L$10000,職種×経路別の採用状況!$M$3),"")</f>
        <v>0</v>
      </c>
      <c r="P9" s="70">
        <f>IFERROR(COUNTIFS(候補者データ!$K$3:$K$10000,M9,候補者データ!Q$3:Q$10000,"&gt;=2022/01/01",候補者データ!$L$3:$L$10000,職種×経路別の採用状況!$M$3),"")</f>
        <v>0</v>
      </c>
      <c r="Q9" s="70">
        <f>IFERROR(COUNTIFS(候補者データ!$K$3:$K$10000,M9,候補者データ!R$3:R$10000,"&gt;=2022/01/01",候補者データ!$L$3:$L$10000,職種×経路別の採用状況!$M$3),"")</f>
        <v>0</v>
      </c>
      <c r="R9" s="70">
        <f>IFERROR(COUNTIFS(候補者データ!$K$3:$K$10000,M9,候補者データ!S$3:S$10000,"&gt;=2022/01/01",候補者データ!$L$3:$L$10000,職種×経路別の採用状況!$M$3),"")</f>
        <v>0</v>
      </c>
      <c r="S9" s="70">
        <f>IFERROR(COUNTIFS(候補者データ!$K$3:$K$10000,M9,候補者データ!T$3:T$10000,"&gt;=2022/01/01",候補者データ!$L$3:$L$10000,職種×経路別の採用状況!$M$3),"")</f>
        <v>0</v>
      </c>
      <c r="T9" s="71" t="str">
        <f t="shared" si="3"/>
        <v>0</v>
      </c>
      <c r="U9" s="71" t="str">
        <f t="shared" si="4"/>
        <v>0</v>
      </c>
      <c r="V9" s="71" t="str">
        <f t="shared" si="5"/>
        <v>0</v>
      </c>
      <c r="X9" s="70" t="s">
        <v>76</v>
      </c>
      <c r="Y9" s="70">
        <f>IFERROR(COUNTIFS(候補者データ!$K$3:$K$10000,X9,候補者データ!O$3:O$10000,"&gt;=2022/01/01",候補者データ!$L$3:$L$10000,職種×経路別の採用状況!$X$3),"")</f>
        <v>0</v>
      </c>
      <c r="Z9" s="70">
        <f>IFERROR(COUNTIFS(候補者データ!$K$3:$K$10000,X9,候補者データ!P$3:P$10000,"&gt;=2022/01/01",候補者データ!$L$3:$L$10000,職種×経路別の採用状況!$X$3),"")</f>
        <v>0</v>
      </c>
      <c r="AA9" s="70">
        <f>IFERROR(COUNTIFS(候補者データ!$K$3:$K$10000,X9,候補者データ!Q$3:Q$10000,"&gt;=2022/01/01",候補者データ!$L$3:$L$10000,職種×経路別の採用状況!$X$3),"")</f>
        <v>0</v>
      </c>
      <c r="AB9" s="70">
        <f>IFERROR(COUNTIFS(候補者データ!$K$3:$K$10000,X9,候補者データ!R$3:R$10000,"&gt;=2022/01/01",候補者データ!$L$3:$L$10000,職種×経路別の採用状況!$X$3),"")</f>
        <v>0</v>
      </c>
      <c r="AC9" s="70">
        <f>IFERROR(COUNTIFS(候補者データ!$K$3:$K$10000,X9,候補者データ!S$3:S$10000,"&gt;=2022/01/01",候補者データ!$L$3:$L$10000,職種×経路別の採用状況!$X$3),"")</f>
        <v>0</v>
      </c>
      <c r="AD9" s="70">
        <f>IFERROR(COUNTIFS(候補者データ!$K$3:$K$10000,X9,候補者データ!T$3:T$10000,"&gt;=2022/01/01",候補者データ!$L$3:$L$10000,職種×経路別の採用状況!$X$3),"")</f>
        <v>0</v>
      </c>
      <c r="AE9" s="71" t="str">
        <f t="shared" si="6"/>
        <v>0</v>
      </c>
      <c r="AF9" s="71" t="str">
        <f t="shared" si="8"/>
        <v>0</v>
      </c>
      <c r="AG9" s="71" t="str">
        <f t="shared" si="8"/>
        <v>0</v>
      </c>
    </row>
    <row r="10" spans="2:33" ht="15.9" customHeight="1" x14ac:dyDescent="0.55000000000000004">
      <c r="B10" s="70" t="s">
        <v>80</v>
      </c>
      <c r="C10" s="70">
        <f>IFERROR(COUNTIFS(候補者データ!$K$3:$K$10000,B10,候補者データ!O$3:O$10000,"&gt;=2022/01/01",候補者データ!$L$3:$L$10000,職種×経路別の採用状況!$B$3),"")</f>
        <v>0</v>
      </c>
      <c r="D10" s="70">
        <f>IFERROR(COUNTIFS(候補者データ!$K$3:$K$10000,B10,候補者データ!P$3:P$10000,"&gt;=2022/01/01",候補者データ!$L$3:$L$10000,職種×経路別の採用状況!$B$3),"")</f>
        <v>0</v>
      </c>
      <c r="E10" s="70">
        <f>IFERROR(COUNTIFS(候補者データ!$K$3:$K$10000,B10,候補者データ!Q$3:Q$10000,"&gt;=2022/01/01",候補者データ!$L$3:$L$10000,職種×経路別の採用状況!$B$3),"")</f>
        <v>0</v>
      </c>
      <c r="F10" s="70">
        <f>IFERROR(COUNTIFS(候補者データ!$K$3:$K$10000,B10,候補者データ!R$3:R$10000,"&gt;=2022/01/01",候補者データ!$L$3:$L$10000,職種×経路別の採用状況!$B$3),"")</f>
        <v>0</v>
      </c>
      <c r="G10" s="70">
        <f>IFERROR(COUNTIFS(候補者データ!$K$3:$K$10000,B10,候補者データ!S$3:S$10000,"&gt;=2022/01/01",候補者データ!$L$3:$L$10000,職種×経路別の採用状況!$B$3),"")</f>
        <v>0</v>
      </c>
      <c r="H10" s="70">
        <f>IFERROR(COUNTIFS(候補者データ!$K$3:$K$10000,B10,候補者データ!T$3:T$10000,"&gt;=2022/01/01",候補者データ!$L$3:$L$10000,職種×経路別の採用状況!$B$3),"")</f>
        <v>0</v>
      </c>
      <c r="I10" s="71" t="str">
        <f t="shared" si="0"/>
        <v>0</v>
      </c>
      <c r="J10" s="71" t="str">
        <f t="shared" si="1"/>
        <v>0</v>
      </c>
      <c r="K10" s="71" t="str">
        <f t="shared" si="2"/>
        <v>0</v>
      </c>
      <c r="M10" s="70" t="s">
        <v>80</v>
      </c>
      <c r="N10" s="70">
        <f>IFERROR(COUNTIFS(候補者データ!$K$3:$K$10000,M10,候補者データ!O$3:O$10000,"&gt;=2022/01/01",候補者データ!$L$3:$L$10000,職種×経路別の採用状況!$M$3),"")</f>
        <v>0</v>
      </c>
      <c r="O10" s="70">
        <f>IFERROR(COUNTIFS(候補者データ!$K$3:$K$10000,M10,候補者データ!P$3:P$10000,"&gt;=2022/01/01",候補者データ!$L$3:$L$10000,職種×経路別の採用状況!$M$3),"")</f>
        <v>0</v>
      </c>
      <c r="P10" s="70">
        <f>IFERROR(COUNTIFS(候補者データ!$K$3:$K$10000,M10,候補者データ!Q$3:Q$10000,"&gt;=2022/01/01",候補者データ!$L$3:$L$10000,職種×経路別の採用状況!$M$3),"")</f>
        <v>0</v>
      </c>
      <c r="Q10" s="70">
        <f>IFERROR(COUNTIFS(候補者データ!$K$3:$K$10000,M10,候補者データ!R$3:R$10000,"&gt;=2022/01/01",候補者データ!$L$3:$L$10000,職種×経路別の採用状況!$M$3),"")</f>
        <v>0</v>
      </c>
      <c r="R10" s="70">
        <f>IFERROR(COUNTIFS(候補者データ!$K$3:$K$10000,M10,候補者データ!S$3:S$10000,"&gt;=2022/01/01",候補者データ!$L$3:$L$10000,職種×経路別の採用状況!$M$3),"")</f>
        <v>0</v>
      </c>
      <c r="S10" s="70">
        <f>IFERROR(COUNTIFS(候補者データ!$K$3:$K$10000,M10,候補者データ!T$3:T$10000,"&gt;=2022/01/01",候補者データ!$L$3:$L$10000,職種×経路別の採用状況!$M$3),"")</f>
        <v>0</v>
      </c>
      <c r="T10" s="71" t="str">
        <f t="shared" si="3"/>
        <v>0</v>
      </c>
      <c r="U10" s="71" t="str">
        <f t="shared" si="4"/>
        <v>0</v>
      </c>
      <c r="V10" s="71" t="str">
        <f t="shared" si="5"/>
        <v>0</v>
      </c>
      <c r="X10" s="70" t="s">
        <v>80</v>
      </c>
      <c r="Y10" s="70">
        <f>IFERROR(COUNTIFS(候補者データ!$K$3:$K$10000,X10,候補者データ!O$3:O$10000,"&gt;=2022/01/01",候補者データ!$L$3:$L$10000,職種×経路別の採用状況!$X$3),"")</f>
        <v>0</v>
      </c>
      <c r="Z10" s="70">
        <f>IFERROR(COUNTIFS(候補者データ!$K$3:$K$10000,X10,候補者データ!P$3:P$10000,"&gt;=2022/01/01",候補者データ!$L$3:$L$10000,職種×経路別の採用状況!$X$3),"")</f>
        <v>0</v>
      </c>
      <c r="AA10" s="70">
        <f>IFERROR(COUNTIFS(候補者データ!$K$3:$K$10000,X10,候補者データ!Q$3:Q$10000,"&gt;=2022/01/01",候補者データ!$L$3:$L$10000,職種×経路別の採用状況!$X$3),"")</f>
        <v>0</v>
      </c>
      <c r="AB10" s="70">
        <f>IFERROR(COUNTIFS(候補者データ!$K$3:$K$10000,X10,候補者データ!R$3:R$10000,"&gt;=2022/01/01",候補者データ!$L$3:$L$10000,職種×経路別の採用状況!$X$3),"")</f>
        <v>0</v>
      </c>
      <c r="AC10" s="70">
        <f>IFERROR(COUNTIFS(候補者データ!$K$3:$K$10000,X10,候補者データ!S$3:S$10000,"&gt;=2022/01/01",候補者データ!$L$3:$L$10000,職種×経路別の採用状況!$X$3),"")</f>
        <v>0</v>
      </c>
      <c r="AD10" s="70">
        <f>IFERROR(COUNTIFS(候補者データ!$K$3:$K$10000,X10,候補者データ!T$3:T$10000,"&gt;=2022/01/01",候補者データ!$L$3:$L$10000,職種×経路別の採用状況!$X$3),"")</f>
        <v>0</v>
      </c>
      <c r="AE10" s="71" t="str">
        <f t="shared" si="6"/>
        <v>0</v>
      </c>
      <c r="AF10" s="71" t="str">
        <f t="shared" si="8"/>
        <v>0</v>
      </c>
      <c r="AG10" s="71" t="str">
        <f t="shared" si="8"/>
        <v>0</v>
      </c>
    </row>
    <row r="11" spans="2:33" ht="15.9" customHeight="1" x14ac:dyDescent="0.55000000000000004">
      <c r="B11" s="70" t="s">
        <v>83</v>
      </c>
      <c r="C11" s="70">
        <f>IFERROR(COUNTIFS(候補者データ!$K$3:$K$10000,B11,候補者データ!O$3:O$10000,"&gt;=2022/01/01",候補者データ!$L$3:$L$10000,職種×経路別の採用状況!$B$3),"")</f>
        <v>0</v>
      </c>
      <c r="D11" s="70">
        <f>IFERROR(COUNTIFS(候補者データ!$K$3:$K$10000,B11,候補者データ!P$3:P$10000,"&gt;=2022/01/01",候補者データ!$L$3:$L$10000,職種×経路別の採用状況!$B$3),"")</f>
        <v>0</v>
      </c>
      <c r="E11" s="70">
        <f>IFERROR(COUNTIFS(候補者データ!$K$3:$K$10000,B11,候補者データ!Q$3:Q$10000,"&gt;=2022/01/01",候補者データ!$L$3:$L$10000,職種×経路別の採用状況!$B$3),"")</f>
        <v>0</v>
      </c>
      <c r="F11" s="70">
        <f>IFERROR(COUNTIFS(候補者データ!$K$3:$K$10000,B11,候補者データ!R$3:R$10000,"&gt;=2022/01/01",候補者データ!$L$3:$L$10000,職種×経路別の採用状況!$B$3),"")</f>
        <v>0</v>
      </c>
      <c r="G11" s="70">
        <f>IFERROR(COUNTIFS(候補者データ!$K$3:$K$10000,B11,候補者データ!S$3:S$10000,"&gt;=2022/01/01",候補者データ!$L$3:$L$10000,職種×経路別の採用状況!$B$3),"")</f>
        <v>0</v>
      </c>
      <c r="H11" s="70">
        <f>IFERROR(COUNTIFS(候補者データ!$K$3:$K$10000,B11,候補者データ!T$3:T$10000,"&gt;=2022/01/01",候補者データ!$L$3:$L$10000,職種×経路別の採用状況!$B$3),"")</f>
        <v>0</v>
      </c>
      <c r="I11" s="71" t="str">
        <f t="shared" si="0"/>
        <v>0</v>
      </c>
      <c r="J11" s="71" t="str">
        <f t="shared" si="1"/>
        <v>0</v>
      </c>
      <c r="K11" s="71" t="str">
        <f t="shared" si="2"/>
        <v>0</v>
      </c>
      <c r="M11" s="70" t="s">
        <v>83</v>
      </c>
      <c r="N11" s="70">
        <f>IFERROR(COUNTIFS(候補者データ!$K$3:$K$10000,M11,候補者データ!O$3:O$10000,"&gt;=2022/01/01",候補者データ!$L$3:$L$10000,職種×経路別の採用状況!$M$3),"")</f>
        <v>0</v>
      </c>
      <c r="O11" s="70">
        <f>IFERROR(COUNTIFS(候補者データ!$K$3:$K$10000,M11,候補者データ!P$3:P$10000,"&gt;=2022/01/01",候補者データ!$L$3:$L$10000,職種×経路別の採用状況!$M$3),"")</f>
        <v>0</v>
      </c>
      <c r="P11" s="70">
        <f>IFERROR(COUNTIFS(候補者データ!$K$3:$K$10000,M11,候補者データ!Q$3:Q$10000,"&gt;=2022/01/01",候補者データ!$L$3:$L$10000,職種×経路別の採用状況!$M$3),"")</f>
        <v>0</v>
      </c>
      <c r="Q11" s="70">
        <f>IFERROR(COUNTIFS(候補者データ!$K$3:$K$10000,M11,候補者データ!R$3:R$10000,"&gt;=2022/01/01",候補者データ!$L$3:$L$10000,職種×経路別の採用状況!$M$3),"")</f>
        <v>0</v>
      </c>
      <c r="R11" s="70">
        <f>IFERROR(COUNTIFS(候補者データ!$K$3:$K$10000,M11,候補者データ!S$3:S$10000,"&gt;=2022/01/01",候補者データ!$L$3:$L$10000,職種×経路別の採用状況!$M$3),"")</f>
        <v>0</v>
      </c>
      <c r="S11" s="70">
        <f>IFERROR(COUNTIFS(候補者データ!$K$3:$K$10000,M11,候補者データ!T$3:T$10000,"&gt;=2022/01/01",候補者データ!$L$3:$L$10000,職種×経路別の採用状況!$M$3),"")</f>
        <v>0</v>
      </c>
      <c r="T11" s="71" t="str">
        <f t="shared" si="3"/>
        <v>0</v>
      </c>
      <c r="U11" s="71" t="str">
        <f t="shared" si="4"/>
        <v>0</v>
      </c>
      <c r="V11" s="71" t="str">
        <f t="shared" si="5"/>
        <v>0</v>
      </c>
      <c r="X11" s="70" t="s">
        <v>83</v>
      </c>
      <c r="Y11" s="70">
        <f>IFERROR(COUNTIFS(候補者データ!$K$3:$K$10000,X11,候補者データ!O$3:O$10000,"&gt;=2022/01/01",候補者データ!$L$3:$L$10000,職種×経路別の採用状況!$X$3),"")</f>
        <v>0</v>
      </c>
      <c r="Z11" s="70">
        <f>IFERROR(COUNTIFS(候補者データ!$K$3:$K$10000,X11,候補者データ!P$3:P$10000,"&gt;=2022/01/01",候補者データ!$L$3:$L$10000,職種×経路別の採用状況!$X$3),"")</f>
        <v>0</v>
      </c>
      <c r="AA11" s="70">
        <f>IFERROR(COUNTIFS(候補者データ!$K$3:$K$10000,X11,候補者データ!Q$3:Q$10000,"&gt;=2022/01/01",候補者データ!$L$3:$L$10000,職種×経路別の採用状況!$X$3),"")</f>
        <v>0</v>
      </c>
      <c r="AB11" s="70">
        <f>IFERROR(COUNTIFS(候補者データ!$K$3:$K$10000,X11,候補者データ!R$3:R$10000,"&gt;=2022/01/01",候補者データ!$L$3:$L$10000,職種×経路別の採用状況!$X$3),"")</f>
        <v>0</v>
      </c>
      <c r="AC11" s="70">
        <f>IFERROR(COUNTIFS(候補者データ!$K$3:$K$10000,X11,候補者データ!S$3:S$10000,"&gt;=2022/01/01",候補者データ!$L$3:$L$10000,職種×経路別の採用状況!$X$3),"")</f>
        <v>0</v>
      </c>
      <c r="AD11" s="70">
        <f>IFERROR(COUNTIFS(候補者データ!$K$3:$K$10000,X11,候補者データ!T$3:T$10000,"&gt;=2022/01/01",候補者データ!$L$3:$L$10000,職種×経路別の採用状況!$X$3),"")</f>
        <v>0</v>
      </c>
      <c r="AE11" s="71" t="str">
        <f t="shared" si="6"/>
        <v>0</v>
      </c>
      <c r="AF11" s="71" t="str">
        <f t="shared" si="8"/>
        <v>0</v>
      </c>
      <c r="AG11" s="71" t="str">
        <f t="shared" si="8"/>
        <v>0</v>
      </c>
    </row>
    <row r="12" spans="2:33" ht="15.9" customHeight="1" x14ac:dyDescent="0.55000000000000004">
      <c r="B12" s="70" t="s">
        <v>86</v>
      </c>
      <c r="C12" s="70">
        <f>IFERROR(COUNTIFS(候補者データ!$K$3:$K$10000,B12,候補者データ!O$3:O$10000,"&gt;=2022/01/01",候補者データ!$L$3:$L$10000,職種×経路別の採用状況!$B$3),"")</f>
        <v>0</v>
      </c>
      <c r="D12" s="70">
        <f>IFERROR(COUNTIFS(候補者データ!$K$3:$K$10000,B12,候補者データ!P$3:P$10000,"&gt;=2022/01/01",候補者データ!$L$3:$L$10000,職種×経路別の採用状況!$B$3),"")</f>
        <v>0</v>
      </c>
      <c r="E12" s="70">
        <f>IFERROR(COUNTIFS(候補者データ!$K$3:$K$10000,B12,候補者データ!Q$3:Q$10000,"&gt;=2022/01/01",候補者データ!$L$3:$L$10000,職種×経路別の採用状況!$B$3),"")</f>
        <v>0</v>
      </c>
      <c r="F12" s="70">
        <f>IFERROR(COUNTIFS(候補者データ!$K$3:$K$10000,B12,候補者データ!R$3:R$10000,"&gt;=2022/01/01",候補者データ!$L$3:$L$10000,職種×経路別の採用状況!$B$3),"")</f>
        <v>0</v>
      </c>
      <c r="G12" s="70">
        <f>IFERROR(COUNTIFS(候補者データ!$K$3:$K$10000,B12,候補者データ!S$3:S$10000,"&gt;=2022/01/01",候補者データ!$L$3:$L$10000,職種×経路別の採用状況!$B$3),"")</f>
        <v>0</v>
      </c>
      <c r="H12" s="70">
        <f>IFERROR(COUNTIFS(候補者データ!$K$3:$K$10000,B12,候補者データ!T$3:T$10000,"&gt;=2022/01/01",候補者データ!$L$3:$L$10000,職種×経路別の採用状況!$B$3),"")</f>
        <v>0</v>
      </c>
      <c r="I12" s="71" t="str">
        <f t="shared" si="0"/>
        <v>0</v>
      </c>
      <c r="J12" s="71" t="str">
        <f t="shared" si="1"/>
        <v>0</v>
      </c>
      <c r="K12" s="71" t="str">
        <f t="shared" si="2"/>
        <v>0</v>
      </c>
      <c r="M12" s="70" t="s">
        <v>86</v>
      </c>
      <c r="N12" s="70">
        <f>IFERROR(COUNTIFS(候補者データ!$K$3:$K$10000,M12,候補者データ!O$3:O$10000,"&gt;=2022/01/01",候補者データ!$L$3:$L$10000,職種×経路別の採用状況!$M$3),"")</f>
        <v>0</v>
      </c>
      <c r="O12" s="70">
        <f>IFERROR(COUNTIFS(候補者データ!$K$3:$K$10000,M12,候補者データ!P$3:P$10000,"&gt;=2022/01/01",候補者データ!$L$3:$L$10000,職種×経路別の採用状況!$M$3),"")</f>
        <v>0</v>
      </c>
      <c r="P12" s="70">
        <f>IFERROR(COUNTIFS(候補者データ!$K$3:$K$10000,M12,候補者データ!Q$3:Q$10000,"&gt;=2022/01/01",候補者データ!$L$3:$L$10000,職種×経路別の採用状況!$M$3),"")</f>
        <v>0</v>
      </c>
      <c r="Q12" s="70">
        <f>IFERROR(COUNTIFS(候補者データ!$K$3:$K$10000,M12,候補者データ!R$3:R$10000,"&gt;=2022/01/01",候補者データ!$L$3:$L$10000,職種×経路別の採用状況!$M$3),"")</f>
        <v>0</v>
      </c>
      <c r="R12" s="70">
        <f>IFERROR(COUNTIFS(候補者データ!$K$3:$K$10000,M12,候補者データ!S$3:S$10000,"&gt;=2022/01/01",候補者データ!$L$3:$L$10000,職種×経路別の採用状況!$M$3),"")</f>
        <v>0</v>
      </c>
      <c r="S12" s="70">
        <f>IFERROR(COUNTIFS(候補者データ!$K$3:$K$10000,M12,候補者データ!T$3:T$10000,"&gt;=2022/01/01",候補者データ!$L$3:$L$10000,職種×経路別の採用状況!$M$3),"")</f>
        <v>0</v>
      </c>
      <c r="T12" s="71" t="str">
        <f t="shared" si="3"/>
        <v>0</v>
      </c>
      <c r="U12" s="71" t="str">
        <f t="shared" si="4"/>
        <v>0</v>
      </c>
      <c r="V12" s="71" t="str">
        <f t="shared" si="5"/>
        <v>0</v>
      </c>
      <c r="X12" s="70" t="s">
        <v>86</v>
      </c>
      <c r="Y12" s="70">
        <f>IFERROR(COUNTIFS(候補者データ!$K$3:$K$10000,X12,候補者データ!O$3:O$10000,"&gt;=2022/01/01",候補者データ!$L$3:$L$10000,職種×経路別の採用状況!$X$3),"")</f>
        <v>0</v>
      </c>
      <c r="Z12" s="70">
        <f>IFERROR(COUNTIFS(候補者データ!$K$3:$K$10000,X12,候補者データ!P$3:P$10000,"&gt;=2022/01/01",候補者データ!$L$3:$L$10000,職種×経路別の採用状況!$X$3),"")</f>
        <v>0</v>
      </c>
      <c r="AA12" s="70">
        <f>IFERROR(COUNTIFS(候補者データ!$K$3:$K$10000,X12,候補者データ!Q$3:Q$10000,"&gt;=2022/01/01",候補者データ!$L$3:$L$10000,職種×経路別の採用状況!$X$3),"")</f>
        <v>0</v>
      </c>
      <c r="AB12" s="70">
        <f>IFERROR(COUNTIFS(候補者データ!$K$3:$K$10000,X12,候補者データ!R$3:R$10000,"&gt;=2022/01/01",候補者データ!$L$3:$L$10000,職種×経路別の採用状況!$X$3),"")</f>
        <v>0</v>
      </c>
      <c r="AC12" s="70">
        <f>IFERROR(COUNTIFS(候補者データ!$K$3:$K$10000,X12,候補者データ!S$3:S$10000,"&gt;=2022/01/01",候補者データ!$L$3:$L$10000,職種×経路別の採用状況!$X$3),"")</f>
        <v>0</v>
      </c>
      <c r="AD12" s="70">
        <f>IFERROR(COUNTIFS(候補者データ!$K$3:$K$10000,X12,候補者データ!T$3:T$10000,"&gt;=2022/01/01",候補者データ!$L$3:$L$10000,職種×経路別の採用状況!$X$3),"")</f>
        <v>0</v>
      </c>
      <c r="AE12" s="71" t="str">
        <f t="shared" si="6"/>
        <v>0</v>
      </c>
      <c r="AF12" s="71" t="str">
        <f t="shared" si="8"/>
        <v>0</v>
      </c>
      <c r="AG12" s="71" t="str">
        <f t="shared" si="8"/>
        <v>0</v>
      </c>
    </row>
    <row r="13" spans="2:33" ht="15.9" customHeight="1" x14ac:dyDescent="0.55000000000000004">
      <c r="B13" s="70" t="s">
        <v>88</v>
      </c>
      <c r="C13" s="70">
        <f>IFERROR(COUNTIFS(候補者データ!$K$3:$K$10000,B13,候補者データ!O$3:O$10000,"&gt;=2022/01/01",候補者データ!$L$3:$L$10000,職種×経路別の採用状況!$B$3),"")</f>
        <v>0</v>
      </c>
      <c r="D13" s="70">
        <f>IFERROR(COUNTIFS(候補者データ!$K$3:$K$10000,B13,候補者データ!P$3:P$10000,"&gt;=2022/01/01",候補者データ!$L$3:$L$10000,職種×経路別の採用状況!$B$3),"")</f>
        <v>0</v>
      </c>
      <c r="E13" s="70">
        <f>IFERROR(COUNTIFS(候補者データ!$K$3:$K$10000,B13,候補者データ!Q$3:Q$10000,"&gt;=2022/01/01",候補者データ!$L$3:$L$10000,職種×経路別の採用状況!$B$3),"")</f>
        <v>0</v>
      </c>
      <c r="F13" s="70">
        <f>IFERROR(COUNTIFS(候補者データ!$K$3:$K$10000,B13,候補者データ!R$3:R$10000,"&gt;=2022/01/01",候補者データ!$L$3:$L$10000,職種×経路別の採用状況!$B$3),"")</f>
        <v>0</v>
      </c>
      <c r="G13" s="70">
        <f>IFERROR(COUNTIFS(候補者データ!$K$3:$K$10000,B13,候補者データ!S$3:S$10000,"&gt;=2022/01/01",候補者データ!$L$3:$L$10000,職種×経路別の採用状況!$B$3),"")</f>
        <v>0</v>
      </c>
      <c r="H13" s="70">
        <f>IFERROR(COUNTIFS(候補者データ!$K$3:$K$10000,B13,候補者データ!T$3:T$10000,"&gt;=2022/01/01",候補者データ!$L$3:$L$10000,職種×経路別の採用状況!$B$3),"")</f>
        <v>0</v>
      </c>
      <c r="I13" s="71" t="str">
        <f t="shared" si="0"/>
        <v>0</v>
      </c>
      <c r="J13" s="71" t="str">
        <f t="shared" si="1"/>
        <v>0</v>
      </c>
      <c r="K13" s="71" t="str">
        <f t="shared" si="2"/>
        <v>0</v>
      </c>
      <c r="M13" s="70" t="s">
        <v>88</v>
      </c>
      <c r="N13" s="70">
        <f>IFERROR(COUNTIFS(候補者データ!$K$3:$K$10000,M13,候補者データ!O$3:O$10000,"&gt;=2022/01/01",候補者データ!$L$3:$L$10000,職種×経路別の採用状況!$M$3),"")</f>
        <v>0</v>
      </c>
      <c r="O13" s="70">
        <f>IFERROR(COUNTIFS(候補者データ!$K$3:$K$10000,M13,候補者データ!P$3:P$10000,"&gt;=2022/01/01",候補者データ!$L$3:$L$10000,職種×経路別の採用状況!$M$3),"")</f>
        <v>0</v>
      </c>
      <c r="P13" s="70">
        <f>IFERROR(COUNTIFS(候補者データ!$K$3:$K$10000,M13,候補者データ!Q$3:Q$10000,"&gt;=2022/01/01",候補者データ!$L$3:$L$10000,職種×経路別の採用状況!$M$3),"")</f>
        <v>0</v>
      </c>
      <c r="Q13" s="70">
        <f>IFERROR(COUNTIFS(候補者データ!$K$3:$K$10000,M13,候補者データ!R$3:R$10000,"&gt;=2022/01/01",候補者データ!$L$3:$L$10000,職種×経路別の採用状況!$M$3),"")</f>
        <v>0</v>
      </c>
      <c r="R13" s="70">
        <f>IFERROR(COUNTIFS(候補者データ!$K$3:$K$10000,M13,候補者データ!S$3:S$10000,"&gt;=2022/01/01",候補者データ!$L$3:$L$10000,職種×経路別の採用状況!$M$3),"")</f>
        <v>0</v>
      </c>
      <c r="S13" s="70">
        <f>IFERROR(COUNTIFS(候補者データ!$K$3:$K$10000,M13,候補者データ!T$3:T$10000,"&gt;=2022/01/01",候補者データ!$L$3:$L$10000,職種×経路別の採用状況!$M$3),"")</f>
        <v>0</v>
      </c>
      <c r="T13" s="71" t="str">
        <f t="shared" si="3"/>
        <v>0</v>
      </c>
      <c r="U13" s="71" t="str">
        <f t="shared" si="4"/>
        <v>0</v>
      </c>
      <c r="V13" s="71" t="str">
        <f t="shared" si="5"/>
        <v>0</v>
      </c>
      <c r="X13" s="70" t="s">
        <v>88</v>
      </c>
      <c r="Y13" s="70">
        <f>IFERROR(COUNTIFS(候補者データ!$K$3:$K$10000,X13,候補者データ!O$3:O$10000,"&gt;=2022/01/01",候補者データ!$L$3:$L$10000,職種×経路別の採用状況!$X$3),"")</f>
        <v>0</v>
      </c>
      <c r="Z13" s="70">
        <f>IFERROR(COUNTIFS(候補者データ!$K$3:$K$10000,X13,候補者データ!P$3:P$10000,"&gt;=2022/01/01",候補者データ!$L$3:$L$10000,職種×経路別の採用状況!$X$3),"")</f>
        <v>0</v>
      </c>
      <c r="AA13" s="70">
        <f>IFERROR(COUNTIFS(候補者データ!$K$3:$K$10000,X13,候補者データ!Q$3:Q$10000,"&gt;=2022/01/01",候補者データ!$L$3:$L$10000,職種×経路別の採用状況!$X$3),"")</f>
        <v>0</v>
      </c>
      <c r="AB13" s="70">
        <f>IFERROR(COUNTIFS(候補者データ!$K$3:$K$10000,X13,候補者データ!R$3:R$10000,"&gt;=2022/01/01",候補者データ!$L$3:$L$10000,職種×経路別の採用状況!$X$3),"")</f>
        <v>0</v>
      </c>
      <c r="AC13" s="70">
        <f>IFERROR(COUNTIFS(候補者データ!$K$3:$K$10000,X13,候補者データ!S$3:S$10000,"&gt;=2022/01/01",候補者データ!$L$3:$L$10000,職種×経路別の採用状況!$X$3),"")</f>
        <v>0</v>
      </c>
      <c r="AD13" s="70">
        <f>IFERROR(COUNTIFS(候補者データ!$K$3:$K$10000,X13,候補者データ!T$3:T$10000,"&gt;=2022/01/01",候補者データ!$L$3:$L$10000,職種×経路別の採用状況!$X$3),"")</f>
        <v>0</v>
      </c>
      <c r="AE13" s="71" t="str">
        <f t="shared" si="6"/>
        <v>0</v>
      </c>
      <c r="AF13" s="71" t="str">
        <f t="shared" si="8"/>
        <v>0</v>
      </c>
      <c r="AG13" s="71" t="str">
        <f t="shared" si="8"/>
        <v>0</v>
      </c>
    </row>
    <row r="14" spans="2:33" ht="15.9" customHeight="1" x14ac:dyDescent="0.55000000000000004">
      <c r="B14" s="70" t="s">
        <v>90</v>
      </c>
      <c r="C14" s="70">
        <f>IFERROR(COUNTIFS(候補者データ!$K$3:$K$10000,B14,候補者データ!O$3:O$10000,"&gt;=2022/01/01",候補者データ!$L$3:$L$10000,職種×経路別の採用状況!$B$3),"")</f>
        <v>0</v>
      </c>
      <c r="D14" s="70">
        <f>IFERROR(COUNTIFS(候補者データ!$K$3:$K$10000,B14,候補者データ!P$3:P$10000,"&gt;=2022/01/01",候補者データ!$L$3:$L$10000,職種×経路別の採用状況!$B$3),"")</f>
        <v>0</v>
      </c>
      <c r="E14" s="70">
        <f>IFERROR(COUNTIFS(候補者データ!$K$3:$K$10000,B14,候補者データ!Q$3:Q$10000,"&gt;=2022/01/01",候補者データ!$L$3:$L$10000,職種×経路別の採用状況!$B$3),"")</f>
        <v>0</v>
      </c>
      <c r="F14" s="70">
        <f>IFERROR(COUNTIFS(候補者データ!$K$3:$K$10000,B14,候補者データ!R$3:R$10000,"&gt;=2022/01/01",候補者データ!$L$3:$L$10000,職種×経路別の採用状況!$B$3),"")</f>
        <v>0</v>
      </c>
      <c r="G14" s="70">
        <f>IFERROR(COUNTIFS(候補者データ!$K$3:$K$10000,B14,候補者データ!S$3:S$10000,"&gt;=2022/01/01",候補者データ!$L$3:$L$10000,職種×経路別の採用状況!$B$3),"")</f>
        <v>0</v>
      </c>
      <c r="H14" s="70">
        <f>IFERROR(COUNTIFS(候補者データ!$K$3:$K$10000,B14,候補者データ!T$3:T$10000,"&gt;=2022/01/01",候補者データ!$L$3:$L$10000,職種×経路別の採用状況!$B$3),"")</f>
        <v>0</v>
      </c>
      <c r="I14" s="71" t="str">
        <f t="shared" si="0"/>
        <v>0</v>
      </c>
      <c r="J14" s="71" t="str">
        <f t="shared" si="1"/>
        <v>0</v>
      </c>
      <c r="K14" s="71" t="str">
        <f t="shared" si="2"/>
        <v>0</v>
      </c>
      <c r="M14" s="70" t="s">
        <v>90</v>
      </c>
      <c r="N14" s="70">
        <f>IFERROR(COUNTIFS(候補者データ!$K$3:$K$10000,M14,候補者データ!O$3:O$10000,"&gt;=2022/01/01",候補者データ!$L$3:$L$10000,職種×経路別の採用状況!$M$3),"")</f>
        <v>0</v>
      </c>
      <c r="O14" s="70">
        <f>IFERROR(COUNTIFS(候補者データ!$K$3:$K$10000,M14,候補者データ!P$3:P$10000,"&gt;=2022/01/01",候補者データ!$L$3:$L$10000,職種×経路別の採用状況!$M$3),"")</f>
        <v>0</v>
      </c>
      <c r="P14" s="70">
        <f>IFERROR(COUNTIFS(候補者データ!$K$3:$K$10000,M14,候補者データ!Q$3:Q$10000,"&gt;=2022/01/01",候補者データ!$L$3:$L$10000,職種×経路別の採用状況!$M$3),"")</f>
        <v>0</v>
      </c>
      <c r="Q14" s="70">
        <f>IFERROR(COUNTIFS(候補者データ!$K$3:$K$10000,M14,候補者データ!R$3:R$10000,"&gt;=2022/01/01",候補者データ!$L$3:$L$10000,職種×経路別の採用状況!$M$3),"")</f>
        <v>0</v>
      </c>
      <c r="R14" s="70">
        <f>IFERROR(COUNTIFS(候補者データ!$K$3:$K$10000,M14,候補者データ!S$3:S$10000,"&gt;=2022/01/01",候補者データ!$L$3:$L$10000,職種×経路別の採用状況!$M$3),"")</f>
        <v>0</v>
      </c>
      <c r="S14" s="70">
        <f>IFERROR(COUNTIFS(候補者データ!$K$3:$K$10000,M14,候補者データ!T$3:T$10000,"&gt;=2022/01/01",候補者データ!$L$3:$L$10000,職種×経路別の採用状況!$M$3),"")</f>
        <v>0</v>
      </c>
      <c r="T14" s="71" t="str">
        <f t="shared" si="3"/>
        <v>0</v>
      </c>
      <c r="U14" s="71" t="str">
        <f t="shared" si="4"/>
        <v>0</v>
      </c>
      <c r="V14" s="71" t="str">
        <f t="shared" si="5"/>
        <v>0</v>
      </c>
      <c r="X14" s="70" t="s">
        <v>90</v>
      </c>
      <c r="Y14" s="70">
        <f>IFERROR(COUNTIFS(候補者データ!$K$3:$K$10000,X14,候補者データ!O$3:O$10000,"&gt;=2022/01/01",候補者データ!$L$3:$L$10000,職種×経路別の採用状況!$X$3),"")</f>
        <v>0</v>
      </c>
      <c r="Z14" s="70">
        <f>IFERROR(COUNTIFS(候補者データ!$K$3:$K$10000,X14,候補者データ!P$3:P$10000,"&gt;=2022/01/01",候補者データ!$L$3:$L$10000,職種×経路別の採用状況!$X$3),"")</f>
        <v>0</v>
      </c>
      <c r="AA14" s="70">
        <f>IFERROR(COUNTIFS(候補者データ!$K$3:$K$10000,X14,候補者データ!Q$3:Q$10000,"&gt;=2022/01/01",候補者データ!$L$3:$L$10000,職種×経路別の採用状況!$X$3),"")</f>
        <v>0</v>
      </c>
      <c r="AB14" s="70">
        <f>IFERROR(COUNTIFS(候補者データ!$K$3:$K$10000,X14,候補者データ!R$3:R$10000,"&gt;=2022/01/01",候補者データ!$L$3:$L$10000,職種×経路別の採用状況!$X$3),"")</f>
        <v>0</v>
      </c>
      <c r="AC14" s="70">
        <f>IFERROR(COUNTIFS(候補者データ!$K$3:$K$10000,X14,候補者データ!S$3:S$10000,"&gt;=2022/01/01",候補者データ!$L$3:$L$10000,職種×経路別の採用状況!$X$3),"")</f>
        <v>0</v>
      </c>
      <c r="AD14" s="70">
        <f>IFERROR(COUNTIFS(候補者データ!$K$3:$K$10000,X14,候補者データ!T$3:T$10000,"&gt;=2022/01/01",候補者データ!$L$3:$L$10000,職種×経路別の採用状況!$X$3),"")</f>
        <v>0</v>
      </c>
      <c r="AE14" s="71" t="str">
        <f t="shared" si="6"/>
        <v>0</v>
      </c>
      <c r="AF14" s="71" t="str">
        <f t="shared" si="8"/>
        <v>0</v>
      </c>
      <c r="AG14" s="71" t="str">
        <f t="shared" si="8"/>
        <v>0</v>
      </c>
    </row>
    <row r="15" spans="2:33" ht="15.9" customHeight="1" x14ac:dyDescent="0.55000000000000004">
      <c r="B15" s="70" t="s">
        <v>92</v>
      </c>
      <c r="C15" s="70">
        <f>IFERROR(COUNTIFS(候補者データ!$K$3:$K$10000,B15,候補者データ!O$3:O$10000,"&gt;=2022/01/01",候補者データ!$L$3:$L$10000,職種×経路別の採用状況!$B$3),"")</f>
        <v>0</v>
      </c>
      <c r="D15" s="70">
        <f>IFERROR(COUNTIFS(候補者データ!$K$3:$K$10000,B15,候補者データ!P$3:P$10000,"&gt;=2022/01/01",候補者データ!$L$3:$L$10000,職種×経路別の採用状況!$B$3),"")</f>
        <v>0</v>
      </c>
      <c r="E15" s="70">
        <f>IFERROR(COUNTIFS(候補者データ!$K$3:$K$10000,B15,候補者データ!Q$3:Q$10000,"&gt;=2022/01/01",候補者データ!$L$3:$L$10000,職種×経路別の採用状況!$B$3),"")</f>
        <v>0</v>
      </c>
      <c r="F15" s="70">
        <f>IFERROR(COUNTIFS(候補者データ!$K$3:$K$10000,B15,候補者データ!R$3:R$10000,"&gt;=2022/01/01",候補者データ!$L$3:$L$10000,職種×経路別の採用状況!$B$3),"")</f>
        <v>0</v>
      </c>
      <c r="G15" s="70">
        <f>IFERROR(COUNTIFS(候補者データ!$K$3:$K$10000,B15,候補者データ!S$3:S$10000,"&gt;=2022/01/01",候補者データ!$L$3:$L$10000,職種×経路別の採用状況!$B$3),"")</f>
        <v>0</v>
      </c>
      <c r="H15" s="70">
        <f>IFERROR(COUNTIFS(候補者データ!$K$3:$K$10000,B15,候補者データ!T$3:T$10000,"&gt;=2022/01/01",候補者データ!$L$3:$L$10000,職種×経路別の採用状況!$B$3),"")</f>
        <v>0</v>
      </c>
      <c r="I15" s="71" t="str">
        <f t="shared" si="0"/>
        <v>0</v>
      </c>
      <c r="J15" s="71" t="str">
        <f t="shared" si="1"/>
        <v>0</v>
      </c>
      <c r="K15" s="71" t="str">
        <f t="shared" si="2"/>
        <v>0</v>
      </c>
      <c r="M15" s="70" t="s">
        <v>92</v>
      </c>
      <c r="N15" s="70">
        <f>IFERROR(COUNTIFS(候補者データ!$K$3:$K$10000,M15,候補者データ!O$3:O$10000,"&gt;=2022/01/01",候補者データ!$L$3:$L$10000,職種×経路別の採用状況!$M$3),"")</f>
        <v>0</v>
      </c>
      <c r="O15" s="70">
        <f>IFERROR(COUNTIFS(候補者データ!$K$3:$K$10000,M15,候補者データ!P$3:P$10000,"&gt;=2022/01/01",候補者データ!$L$3:$L$10000,職種×経路別の採用状況!$M$3),"")</f>
        <v>0</v>
      </c>
      <c r="P15" s="70">
        <f>IFERROR(COUNTIFS(候補者データ!$K$3:$K$10000,M15,候補者データ!Q$3:Q$10000,"&gt;=2022/01/01",候補者データ!$L$3:$L$10000,職種×経路別の採用状況!$M$3),"")</f>
        <v>0</v>
      </c>
      <c r="Q15" s="70">
        <f>IFERROR(COUNTIFS(候補者データ!$K$3:$K$10000,M15,候補者データ!R$3:R$10000,"&gt;=2022/01/01",候補者データ!$L$3:$L$10000,職種×経路別の採用状況!$M$3),"")</f>
        <v>0</v>
      </c>
      <c r="R15" s="70">
        <f>IFERROR(COUNTIFS(候補者データ!$K$3:$K$10000,M15,候補者データ!S$3:S$10000,"&gt;=2022/01/01",候補者データ!$L$3:$L$10000,職種×経路別の採用状況!$M$3),"")</f>
        <v>0</v>
      </c>
      <c r="S15" s="70">
        <f>IFERROR(COUNTIFS(候補者データ!$K$3:$K$10000,M15,候補者データ!T$3:T$10000,"&gt;=2022/01/01",候補者データ!$L$3:$L$10000,職種×経路別の採用状況!$M$3),"")</f>
        <v>0</v>
      </c>
      <c r="T15" s="71" t="str">
        <f t="shared" si="3"/>
        <v>0</v>
      </c>
      <c r="U15" s="71" t="str">
        <f t="shared" si="4"/>
        <v>0</v>
      </c>
      <c r="V15" s="71" t="str">
        <f t="shared" si="5"/>
        <v>0</v>
      </c>
      <c r="X15" s="70" t="s">
        <v>128</v>
      </c>
      <c r="Y15" s="70">
        <f>IFERROR(COUNTIFS(候補者データ!$K$3:$K$10000,X15,候補者データ!O$3:O$10000,"&gt;=2022/01/01",候補者データ!$L$3:$L$10000,職種×経路別の採用状況!$X$3),"")</f>
        <v>0</v>
      </c>
      <c r="Z15" s="70">
        <f>IFERROR(COUNTIFS(候補者データ!$K$3:$K$10000,X15,候補者データ!P$3:P$10000,"&gt;=2022/01/01",候補者データ!$L$3:$L$10000,職種×経路別の採用状況!$X$3),"")</f>
        <v>0</v>
      </c>
      <c r="AA15" s="70">
        <f>IFERROR(COUNTIFS(候補者データ!$K$3:$K$10000,X15,候補者データ!Q$3:Q$10000,"&gt;=2022/01/01",候補者データ!$L$3:$L$10000,職種×経路別の採用状況!$X$3),"")</f>
        <v>0</v>
      </c>
      <c r="AB15" s="70">
        <f>IFERROR(COUNTIFS(候補者データ!$K$3:$K$10000,X15,候補者データ!R$3:R$10000,"&gt;=2022/01/01",候補者データ!$L$3:$L$10000,職種×経路別の採用状況!$X$3),"")</f>
        <v>0</v>
      </c>
      <c r="AC15" s="70">
        <f>IFERROR(COUNTIFS(候補者データ!$K$3:$K$10000,X15,候補者データ!S$3:S$10000,"&gt;=2022/01/01",候補者データ!$L$3:$L$10000,職種×経路別の採用状況!$X$3),"")</f>
        <v>0</v>
      </c>
      <c r="AD15" s="70">
        <f>IFERROR(COUNTIFS(候補者データ!$K$3:$K$10000,X15,候補者データ!T$3:T$10000,"&gt;=2022/01/01",候補者データ!$L$3:$L$10000,職種×経路別の採用状況!$X$3),"")</f>
        <v>0</v>
      </c>
      <c r="AE15" s="71" t="str">
        <f t="shared" si="6"/>
        <v>0</v>
      </c>
      <c r="AF15" s="71" t="str">
        <f t="shared" si="8"/>
        <v>0</v>
      </c>
      <c r="AG15" s="71" t="str">
        <f t="shared" si="8"/>
        <v>0</v>
      </c>
    </row>
    <row r="16" spans="2:33" ht="15.9" customHeight="1" x14ac:dyDescent="0.55000000000000004">
      <c r="B16" s="70" t="s">
        <v>45</v>
      </c>
      <c r="C16" s="70">
        <f>IFERROR(COUNTIFS(候補者データ!$K$3:$K$10000,B16,候補者データ!O$3:O$10000,"&gt;=2022/01/01",候補者データ!$L$3:$L$10000,職種×経路別の採用状況!$B$3),"")</f>
        <v>0</v>
      </c>
      <c r="D16" s="70">
        <f>IFERROR(COUNTIFS(候補者データ!$K$3:$K$10000,B16,候補者データ!P$3:P$10000,"&gt;=2022/01/01",候補者データ!$L$3:$L$10000,職種×経路別の採用状況!$B$3),"")</f>
        <v>0</v>
      </c>
      <c r="E16" s="70">
        <f>IFERROR(COUNTIFS(候補者データ!$K$3:$K$10000,B16,候補者データ!Q$3:Q$10000,"&gt;=2022/01/01",候補者データ!$L$3:$L$10000,職種×経路別の採用状況!$B$3),"")</f>
        <v>0</v>
      </c>
      <c r="F16" s="70">
        <f>IFERROR(COUNTIFS(候補者データ!$K$3:$K$10000,B16,候補者データ!R$3:R$10000,"&gt;=2022/01/01",候補者データ!$L$3:$L$10000,職種×経路別の採用状況!$B$3),"")</f>
        <v>0</v>
      </c>
      <c r="G16" s="70">
        <f>IFERROR(COUNTIFS(候補者データ!$K$3:$K$10000,B16,候補者データ!S$3:S$10000,"&gt;=2022/01/01",候補者データ!$L$3:$L$10000,職種×経路別の採用状況!$B$3),"")</f>
        <v>0</v>
      </c>
      <c r="H16" s="70">
        <f>IFERROR(COUNTIFS(候補者データ!$K$3:$K$10000,B16,候補者データ!T$3:T$10000,"&gt;=2022/01/01",候補者データ!$L$3:$L$10000,職種×経路別の採用状況!$B$3),"")</f>
        <v>0</v>
      </c>
      <c r="I16" s="71" t="str">
        <f t="shared" si="0"/>
        <v>0</v>
      </c>
      <c r="J16" s="71" t="str">
        <f t="shared" si="1"/>
        <v>0</v>
      </c>
      <c r="K16" s="71" t="str">
        <f t="shared" si="2"/>
        <v>0</v>
      </c>
      <c r="M16" s="70" t="s">
        <v>45</v>
      </c>
      <c r="N16" s="70">
        <f>IFERROR(COUNTIFS(候補者データ!$K$3:$K$10000,M16,候補者データ!O$3:O$10000,"&gt;=2022/01/01",候補者データ!$L$3:$L$10000,職種×経路別の採用状況!$M$3),"")</f>
        <v>0</v>
      </c>
      <c r="O16" s="70">
        <f>IFERROR(COUNTIFS(候補者データ!$K$3:$K$10000,M16,候補者データ!P$3:P$10000,"&gt;=2022/01/01",候補者データ!$L$3:$L$10000,職種×経路別の採用状況!$M$3),"")</f>
        <v>0</v>
      </c>
      <c r="P16" s="70">
        <f>IFERROR(COUNTIFS(候補者データ!$K$3:$K$10000,M16,候補者データ!Q$3:Q$10000,"&gt;=2022/01/01",候補者データ!$L$3:$L$10000,職種×経路別の採用状況!$M$3),"")</f>
        <v>0</v>
      </c>
      <c r="Q16" s="70">
        <f>IFERROR(COUNTIFS(候補者データ!$K$3:$K$10000,M16,候補者データ!R$3:R$10000,"&gt;=2022/01/01",候補者データ!$L$3:$L$10000,職種×経路別の採用状況!$M$3),"")</f>
        <v>0</v>
      </c>
      <c r="R16" s="70">
        <f>IFERROR(COUNTIFS(候補者データ!$K$3:$K$10000,M16,候補者データ!S$3:S$10000,"&gt;=2022/01/01",候補者データ!$L$3:$L$10000,職種×経路別の採用状況!$M$3),"")</f>
        <v>0</v>
      </c>
      <c r="S16" s="70">
        <f>IFERROR(COUNTIFS(候補者データ!$K$3:$K$10000,M16,候補者データ!T$3:T$10000,"&gt;=2022/01/01",候補者データ!$L$3:$L$10000,職種×経路別の採用状況!$M$3),"")</f>
        <v>0</v>
      </c>
      <c r="T16" s="71" t="str">
        <f t="shared" si="3"/>
        <v>0</v>
      </c>
      <c r="U16" s="71" t="str">
        <f t="shared" si="4"/>
        <v>0</v>
      </c>
      <c r="V16" s="71" t="str">
        <f t="shared" si="5"/>
        <v>0</v>
      </c>
      <c r="X16" s="70" t="s">
        <v>92</v>
      </c>
      <c r="Y16" s="70">
        <f>IFERROR(COUNTIFS(候補者データ!$K$3:$K$10000,X16,候補者データ!O$3:O$10000,"&gt;=2022/01/01",候補者データ!$L$3:$L$10000,職種×経路別の採用状況!$X$3),"")</f>
        <v>0</v>
      </c>
      <c r="Z16" s="70">
        <f>IFERROR(COUNTIFS(候補者データ!$K$3:$K$10000,X16,候補者データ!P$3:P$10000,"&gt;=2022/01/01",候補者データ!$L$3:$L$10000,職種×経路別の採用状況!$X$3),"")</f>
        <v>0</v>
      </c>
      <c r="AA16" s="70">
        <f>IFERROR(COUNTIFS(候補者データ!$K$3:$K$10000,X16,候補者データ!Q$3:Q$10000,"&gt;=2022/01/01",候補者データ!$L$3:$L$10000,職種×経路別の採用状況!$X$3),"")</f>
        <v>0</v>
      </c>
      <c r="AB16" s="70">
        <f>IFERROR(COUNTIFS(候補者データ!$K$3:$K$10000,X16,候補者データ!R$3:R$10000,"&gt;=2022/01/01",候補者データ!$L$3:$L$10000,職種×経路別の採用状況!$X$3),"")</f>
        <v>0</v>
      </c>
      <c r="AC16" s="70">
        <f>IFERROR(COUNTIFS(候補者データ!$K$3:$K$10000,X16,候補者データ!S$3:S$10000,"&gt;=2022/01/01",候補者データ!$L$3:$L$10000,職種×経路別の採用状況!$X$3),"")</f>
        <v>0</v>
      </c>
      <c r="AD16" s="70">
        <f>IFERROR(COUNTIFS(候補者データ!$K$3:$K$10000,X16,候補者データ!T$3:T$10000,"&gt;=2022/01/01",候補者データ!$L$3:$L$10000,職種×経路別の採用状況!$X$3),"")</f>
        <v>0</v>
      </c>
      <c r="AE16" s="71" t="str">
        <f t="shared" si="6"/>
        <v>0</v>
      </c>
      <c r="AF16" s="71" t="str">
        <f t="shared" si="8"/>
        <v>0</v>
      </c>
      <c r="AG16" s="71" t="str">
        <f t="shared" si="8"/>
        <v>0</v>
      </c>
    </row>
    <row r="17" spans="2:33" ht="15.9" customHeight="1" x14ac:dyDescent="0.55000000000000004">
      <c r="B17" s="70" t="s">
        <v>56</v>
      </c>
      <c r="C17" s="70">
        <f>IFERROR(COUNTIFS(候補者データ!$K$3:$K$10000,B17,候補者データ!O$3:O$10000,"&gt;=2022/01/01",候補者データ!$L$3:$L$10000,職種×経路別の採用状況!$B$3),"")</f>
        <v>0</v>
      </c>
      <c r="D17" s="70">
        <f>IFERROR(COUNTIFS(候補者データ!$K$3:$K$10000,B17,候補者データ!P$3:P$10000,"&gt;=2022/01/01",候補者データ!$L$3:$L$10000,職種×経路別の採用状況!$B$3),"")</f>
        <v>0</v>
      </c>
      <c r="E17" s="70">
        <f>IFERROR(COUNTIFS(候補者データ!$K$3:$K$10000,B17,候補者データ!Q$3:Q$10000,"&gt;=2022/01/01",候補者データ!$L$3:$L$10000,職種×経路別の採用状況!$B$3),"")</f>
        <v>0</v>
      </c>
      <c r="F17" s="70">
        <f>IFERROR(COUNTIFS(候補者データ!$K$3:$K$10000,B17,候補者データ!R$3:R$10000,"&gt;=2022/01/01",候補者データ!$L$3:$L$10000,職種×経路別の採用状況!$B$3),"")</f>
        <v>0</v>
      </c>
      <c r="G17" s="70">
        <f>IFERROR(COUNTIFS(候補者データ!$K$3:$K$10000,B17,候補者データ!S$3:S$10000,"&gt;=2022/01/01",候補者データ!$L$3:$L$10000,職種×経路別の採用状況!$B$3),"")</f>
        <v>0</v>
      </c>
      <c r="H17" s="70">
        <f>IFERROR(COUNTIFS(候補者データ!$K$3:$K$10000,B17,候補者データ!T$3:T$10000,"&gt;=2022/01/01",候補者データ!$L$3:$L$10000,職種×経路別の採用状況!$B$3),"")</f>
        <v>0</v>
      </c>
      <c r="I17" s="71" t="str">
        <f t="shared" si="0"/>
        <v>0</v>
      </c>
      <c r="J17" s="71" t="str">
        <f t="shared" si="1"/>
        <v>0</v>
      </c>
      <c r="K17" s="71" t="str">
        <f t="shared" si="2"/>
        <v>0</v>
      </c>
      <c r="M17" s="70" t="s">
        <v>56</v>
      </c>
      <c r="N17" s="70">
        <f>IFERROR(COUNTIFS(候補者データ!$K$3:$K$10000,M17,候補者データ!O$3:O$10000,"&gt;=2022/01/01",候補者データ!$L$3:$L$10000,職種×経路別の採用状況!$M$3),"")</f>
        <v>0</v>
      </c>
      <c r="O17" s="70">
        <f>IFERROR(COUNTIFS(候補者データ!$K$3:$K$10000,M17,候補者データ!P$3:P$10000,"&gt;=2022/01/01",候補者データ!$L$3:$L$10000,職種×経路別の採用状況!$M$3),"")</f>
        <v>0</v>
      </c>
      <c r="P17" s="70">
        <f>IFERROR(COUNTIFS(候補者データ!$K$3:$K$10000,M17,候補者データ!Q$3:Q$10000,"&gt;=2022/01/01",候補者データ!$L$3:$L$10000,職種×経路別の採用状況!$M$3),"")</f>
        <v>0</v>
      </c>
      <c r="Q17" s="70">
        <f>IFERROR(COUNTIFS(候補者データ!$K$3:$K$10000,M17,候補者データ!R$3:R$10000,"&gt;=2022/01/01",候補者データ!$L$3:$L$10000,職種×経路別の採用状況!$M$3),"")</f>
        <v>0</v>
      </c>
      <c r="R17" s="70">
        <f>IFERROR(COUNTIFS(候補者データ!$K$3:$K$10000,M17,候補者データ!S$3:S$10000,"&gt;=2022/01/01",候補者データ!$L$3:$L$10000,職種×経路別の採用状況!$M$3),"")</f>
        <v>0</v>
      </c>
      <c r="S17" s="70">
        <f>IFERROR(COUNTIFS(候補者データ!$K$3:$K$10000,M17,候補者データ!T$3:T$10000,"&gt;=2022/01/01",候補者データ!$L$3:$L$10000,職種×経路別の採用状況!$M$3),"")</f>
        <v>0</v>
      </c>
      <c r="T17" s="71" t="str">
        <f t="shared" si="3"/>
        <v>0</v>
      </c>
      <c r="U17" s="71" t="str">
        <f t="shared" si="4"/>
        <v>0</v>
      </c>
      <c r="V17" s="71" t="str">
        <f t="shared" si="5"/>
        <v>0</v>
      </c>
      <c r="X17" s="70" t="s">
        <v>45</v>
      </c>
      <c r="Y17" s="70">
        <f>IFERROR(COUNTIFS(候補者データ!$K$3:$K$10000,X17,候補者データ!O$3:O$10000,"&gt;=2022/01/01",候補者データ!$L$3:$L$10000,職種×経路別の採用状況!$X$3),"")</f>
        <v>1</v>
      </c>
      <c r="Z17" s="70">
        <f>IFERROR(COUNTIFS(候補者データ!$K$3:$K$10000,X17,候補者データ!P$3:P$10000,"&gt;=2022/01/01",候補者データ!$L$3:$L$10000,職種×経路別の採用状況!$X$3),"")</f>
        <v>1</v>
      </c>
      <c r="AA17" s="70">
        <f>IFERROR(COUNTIFS(候補者データ!$K$3:$K$10000,X17,候補者データ!Q$3:Q$10000,"&gt;=2022/01/01",候補者データ!$L$3:$L$10000,職種×経路別の採用状況!$X$3),"")</f>
        <v>1</v>
      </c>
      <c r="AB17" s="70">
        <f>IFERROR(COUNTIFS(候補者データ!$K$3:$K$10000,X17,候補者データ!R$3:R$10000,"&gt;=2022/01/01",候補者データ!$L$3:$L$10000,職種×経路別の採用状況!$X$3),"")</f>
        <v>0</v>
      </c>
      <c r="AC17" s="70">
        <f>IFERROR(COUNTIFS(候補者データ!$K$3:$K$10000,X17,候補者データ!S$3:S$10000,"&gt;=2022/01/01",候補者データ!$L$3:$L$10000,職種×経路別の採用状況!$X$3),"")</f>
        <v>0</v>
      </c>
      <c r="AD17" s="70">
        <f>IFERROR(COUNTIFS(候補者データ!$K$3:$K$10000,X17,候補者データ!T$3:T$10000,"&gt;=2022/01/01",候補者データ!$L$3:$L$10000,職種×経路別の採用状況!$X$3),"")</f>
        <v>0</v>
      </c>
      <c r="AE17" s="71">
        <f t="shared" si="6"/>
        <v>1</v>
      </c>
      <c r="AF17" s="71">
        <f t="shared" si="8"/>
        <v>0</v>
      </c>
      <c r="AG17" s="71">
        <f t="shared" si="8"/>
        <v>0</v>
      </c>
    </row>
    <row r="18" spans="2:33" ht="15.9" customHeight="1" x14ac:dyDescent="0.55000000000000004">
      <c r="B18" s="70" t="s">
        <v>122</v>
      </c>
      <c r="C18" s="70">
        <f>IFERROR(COUNTIFS(候補者データ!$K$3:$K$10000,B18,候補者データ!O$3:O$10000,"&gt;=2022/01/01",候補者データ!$L$3:$L$10000,職種×経路別の採用状況!$B$3),"")</f>
        <v>0</v>
      </c>
      <c r="D18" s="70">
        <f>IFERROR(COUNTIFS(候補者データ!$K$3:$K$10000,B18,候補者データ!P$3:P$10000,"&gt;=2022/01/01",候補者データ!$L$3:$L$10000,職種×経路別の採用状況!$B$3),"")</f>
        <v>0</v>
      </c>
      <c r="E18" s="70">
        <f>IFERROR(COUNTIFS(候補者データ!$K$3:$K$10000,B18,候補者データ!Q$3:Q$10000,"&gt;=2022/01/01",候補者データ!$L$3:$L$10000,職種×経路別の採用状況!$B$3),"")</f>
        <v>0</v>
      </c>
      <c r="F18" s="70">
        <f>IFERROR(COUNTIFS(候補者データ!$K$3:$K$10000,B18,候補者データ!R$3:R$10000,"&gt;=2022/01/01",候補者データ!$L$3:$L$10000,職種×経路別の採用状況!$B$3),"")</f>
        <v>0</v>
      </c>
      <c r="G18" s="70">
        <f>IFERROR(COUNTIFS(候補者データ!$K$3:$K$10000,B18,候補者データ!S$3:S$10000,"&gt;=2022/01/01",候補者データ!$L$3:$L$10000,職種×経路別の採用状況!$B$3),"")</f>
        <v>0</v>
      </c>
      <c r="H18" s="70">
        <f>IFERROR(COUNTIFS(候補者データ!$K$3:$K$10000,B18,候補者データ!T$3:T$10000,"&gt;=2022/01/01",候補者データ!$L$3:$L$10000,職種×経路別の採用状況!$B$3),"")</f>
        <v>0</v>
      </c>
      <c r="I18" s="71" t="str">
        <f t="shared" si="0"/>
        <v>0</v>
      </c>
      <c r="J18" s="71" t="str">
        <f t="shared" si="1"/>
        <v>0</v>
      </c>
      <c r="K18" s="71" t="str">
        <f t="shared" si="2"/>
        <v>0</v>
      </c>
      <c r="M18" s="70" t="s">
        <v>122</v>
      </c>
      <c r="N18" s="70">
        <f>IFERROR(COUNTIFS(候補者データ!$K$3:$K$10000,M18,候補者データ!O$3:O$10000,"&gt;=2022/01/01",候補者データ!$L$3:$L$10000,職種×経路別の採用状況!$M$3),"")</f>
        <v>0</v>
      </c>
      <c r="O18" s="70">
        <f>IFERROR(COUNTIFS(候補者データ!$K$3:$K$10000,M18,候補者データ!P$3:P$10000,"&gt;=2022/01/01",候補者データ!$L$3:$L$10000,職種×経路別の採用状況!$M$3),"")</f>
        <v>0</v>
      </c>
      <c r="P18" s="70">
        <f>IFERROR(COUNTIFS(候補者データ!$K$3:$K$10000,M18,候補者データ!Q$3:Q$10000,"&gt;=2022/01/01",候補者データ!$L$3:$L$10000,職種×経路別の採用状況!$M$3),"")</f>
        <v>0</v>
      </c>
      <c r="Q18" s="70">
        <f>IFERROR(COUNTIFS(候補者データ!$K$3:$K$10000,M18,候補者データ!R$3:R$10000,"&gt;=2022/01/01",候補者データ!$L$3:$L$10000,職種×経路別の採用状況!$M$3),"")</f>
        <v>0</v>
      </c>
      <c r="R18" s="70">
        <f>IFERROR(COUNTIFS(候補者データ!$K$3:$K$10000,M18,候補者データ!S$3:S$10000,"&gt;=2022/01/01",候補者データ!$L$3:$L$10000,職種×経路別の採用状況!$M$3),"")</f>
        <v>0</v>
      </c>
      <c r="S18" s="70">
        <f>IFERROR(COUNTIFS(候補者データ!$K$3:$K$10000,M18,候補者データ!T$3:T$10000,"&gt;=2022/01/01",候補者データ!$L$3:$L$10000,職種×経路別の採用状況!$M$3),"")</f>
        <v>0</v>
      </c>
      <c r="T18" s="71" t="str">
        <f t="shared" si="3"/>
        <v>0</v>
      </c>
      <c r="U18" s="71" t="str">
        <f t="shared" si="4"/>
        <v>0</v>
      </c>
      <c r="V18" s="71" t="str">
        <f t="shared" si="5"/>
        <v>0</v>
      </c>
      <c r="X18" s="70" t="s">
        <v>56</v>
      </c>
      <c r="Y18" s="70">
        <f>IFERROR(COUNTIFS(候補者データ!$K$3:$K$10000,X18,候補者データ!O$3:O$10000,"&gt;=2022/01/01",候補者データ!$L$3:$L$10000,職種×経路別の採用状況!$X$3),"")</f>
        <v>0</v>
      </c>
      <c r="Z18" s="70">
        <f>IFERROR(COUNTIFS(候補者データ!$K$3:$K$10000,X18,候補者データ!P$3:P$10000,"&gt;=2022/01/01",候補者データ!$L$3:$L$10000,職種×経路別の採用状況!$X$3),"")</f>
        <v>0</v>
      </c>
      <c r="AA18" s="70">
        <f>IFERROR(COUNTIFS(候補者データ!$K$3:$K$10000,X18,候補者データ!Q$3:Q$10000,"&gt;=2022/01/01",候補者データ!$L$3:$L$10000,職種×経路別の採用状況!$X$3),"")</f>
        <v>0</v>
      </c>
      <c r="AB18" s="70">
        <f>IFERROR(COUNTIFS(候補者データ!$K$3:$K$10000,X18,候補者データ!R$3:R$10000,"&gt;=2022/01/01",候補者データ!$L$3:$L$10000,職種×経路別の採用状況!$X$3),"")</f>
        <v>0</v>
      </c>
      <c r="AC18" s="70">
        <f>IFERROR(COUNTIFS(候補者データ!$K$3:$K$10000,X18,候補者データ!S$3:S$10000,"&gt;=2022/01/01",候補者データ!$L$3:$L$10000,職種×経路別の採用状況!$X$3),"")</f>
        <v>0</v>
      </c>
      <c r="AD18" s="70">
        <f>IFERROR(COUNTIFS(候補者データ!$K$3:$K$10000,X18,候補者データ!T$3:T$10000,"&gt;=2022/01/01",候補者データ!$L$3:$L$10000,職種×経路別の採用状況!$X$3),"")</f>
        <v>0</v>
      </c>
      <c r="AE18" s="71" t="str">
        <f t="shared" si="6"/>
        <v>0</v>
      </c>
      <c r="AF18" s="71" t="str">
        <f t="shared" si="8"/>
        <v>0</v>
      </c>
      <c r="AG18" s="71" t="str">
        <f t="shared" si="8"/>
        <v>0</v>
      </c>
    </row>
    <row r="19" spans="2:33" ht="16" x14ac:dyDescent="0.55000000000000004">
      <c r="B19" s="70" t="s">
        <v>123</v>
      </c>
      <c r="C19" s="70">
        <f>IFERROR(COUNTIFS(候補者データ!$K$3:$K$10000,B19,候補者データ!O$3:O$10000,"&gt;=2022/01/01",候補者データ!$L$3:$L$10000,職種×経路別の採用状況!$B$3),"")</f>
        <v>0</v>
      </c>
      <c r="D19" s="70">
        <f>IFERROR(COUNTIFS(候補者データ!$K$3:$K$10000,B19,候補者データ!P$3:P$10000,"&gt;=2022/01/01",候補者データ!$L$3:$L$10000,職種×経路別の採用状況!$B$3),"")</f>
        <v>0</v>
      </c>
      <c r="E19" s="70">
        <f>IFERROR(COUNTIFS(候補者データ!$K$3:$K$10000,B19,候補者データ!Q$3:Q$10000,"&gt;=2022/01/01",候補者データ!$L$3:$L$10000,職種×経路別の採用状況!$B$3),"")</f>
        <v>0</v>
      </c>
      <c r="F19" s="70">
        <f>IFERROR(COUNTIFS(候補者データ!$K$3:$K$10000,B19,候補者データ!R$3:R$10000,"&gt;=2022/01/01",候補者データ!$L$3:$L$10000,職種×経路別の採用状況!$B$3),"")</f>
        <v>0</v>
      </c>
      <c r="G19" s="70">
        <f>IFERROR(COUNTIFS(候補者データ!$K$3:$K$10000,B19,候補者データ!S$3:S$10000,"&gt;=2022/01/01",候補者データ!$L$3:$L$10000,職種×経路別の採用状況!$B$3),"")</f>
        <v>0</v>
      </c>
      <c r="H19" s="70">
        <f>IFERROR(COUNTIFS(候補者データ!$K$3:$K$10000,B19,候補者データ!T$3:T$10000,"&gt;=2022/01/01",候補者データ!$L$3:$L$10000,職種×経路別の採用状況!$B$3),"")</f>
        <v>0</v>
      </c>
      <c r="I19" s="71" t="str">
        <f t="shared" si="0"/>
        <v>0</v>
      </c>
      <c r="J19" s="71" t="str">
        <f t="shared" si="1"/>
        <v>0</v>
      </c>
      <c r="K19" s="71" t="str">
        <f t="shared" si="2"/>
        <v>0</v>
      </c>
      <c r="M19" s="70" t="s">
        <v>123</v>
      </c>
      <c r="N19" s="70">
        <f>IFERROR(COUNTIFS(候補者データ!$K$3:$K$10000,M19,候補者データ!O$3:O$10000,"&gt;=2022/01/01",候補者データ!$L$3:$L$10000,職種×経路別の採用状況!$M$3),"")</f>
        <v>0</v>
      </c>
      <c r="O19" s="70">
        <f>IFERROR(COUNTIFS(候補者データ!$K$3:$K$10000,M19,候補者データ!P$3:P$10000,"&gt;=2022/01/01",候補者データ!$L$3:$L$10000,職種×経路別の採用状況!$M$3),"")</f>
        <v>0</v>
      </c>
      <c r="P19" s="70">
        <f>IFERROR(COUNTIFS(候補者データ!$K$3:$K$10000,M19,候補者データ!Q$3:Q$10000,"&gt;=2022/01/01",候補者データ!$L$3:$L$10000,職種×経路別の採用状況!$M$3),"")</f>
        <v>0</v>
      </c>
      <c r="Q19" s="70">
        <f>IFERROR(COUNTIFS(候補者データ!$K$3:$K$10000,M19,候補者データ!R$3:R$10000,"&gt;=2022/01/01",候補者データ!$L$3:$L$10000,職種×経路別の採用状況!$M$3),"")</f>
        <v>0</v>
      </c>
      <c r="R19" s="70">
        <f>IFERROR(COUNTIFS(候補者データ!$K$3:$K$10000,M19,候補者データ!S$3:S$10000,"&gt;=2022/01/01",候補者データ!$L$3:$L$10000,職種×経路別の採用状況!$M$3),"")</f>
        <v>0</v>
      </c>
      <c r="S19" s="70">
        <f>IFERROR(COUNTIFS(候補者データ!$K$3:$K$10000,M19,候補者データ!T$3:T$10000,"&gt;=2022/01/01",候補者データ!$L$3:$L$10000,職種×経路別の採用状況!$M$3),"")</f>
        <v>0</v>
      </c>
      <c r="T19" s="71" t="str">
        <f t="shared" si="3"/>
        <v>0</v>
      </c>
      <c r="U19" s="71" t="str">
        <f t="shared" si="4"/>
        <v>0</v>
      </c>
      <c r="V19" s="71" t="str">
        <f t="shared" si="5"/>
        <v>0</v>
      </c>
      <c r="X19" s="70" t="s">
        <v>129</v>
      </c>
      <c r="Y19" s="70">
        <f>IFERROR(COUNTIFS(候補者データ!$K$3:$K$10000,X19,候補者データ!O$3:O$10000,"&gt;=2022/01/01",候補者データ!$L$3:$L$10000,職種×経路別の採用状況!$X$3),"")</f>
        <v>0</v>
      </c>
      <c r="Z19" s="70">
        <f>IFERROR(COUNTIFS(候補者データ!$K$3:$K$10000,X19,候補者データ!P$3:P$10000,"&gt;=2022/01/01",候補者データ!$L$3:$L$10000,職種×経路別の採用状況!$X$3),"")</f>
        <v>0</v>
      </c>
      <c r="AA19" s="70">
        <f>IFERROR(COUNTIFS(候補者データ!$K$3:$K$10000,X19,候補者データ!Q$3:Q$10000,"&gt;=2022/01/01",候補者データ!$L$3:$L$10000,職種×経路別の採用状況!$X$3),"")</f>
        <v>0</v>
      </c>
      <c r="AB19" s="70">
        <f>IFERROR(COUNTIFS(候補者データ!$K$3:$K$10000,X19,候補者データ!R$3:R$10000,"&gt;=2022/01/01",候補者データ!$L$3:$L$10000,職種×経路別の採用状況!$X$3),"")</f>
        <v>0</v>
      </c>
      <c r="AC19" s="70">
        <f>IFERROR(COUNTIFS(候補者データ!$K$3:$K$10000,X19,候補者データ!S$3:S$10000,"&gt;=2022/01/01",候補者データ!$L$3:$L$10000,職種×経路別の採用状況!$X$3),"")</f>
        <v>0</v>
      </c>
      <c r="AD19" s="70">
        <f>IFERROR(COUNTIFS(候補者データ!$K$3:$K$10000,X19,候補者データ!T$3:T$10000,"&gt;=2022/01/01",候補者データ!$L$3:$L$10000,職種×経路別の採用状況!$X$3),"")</f>
        <v>0</v>
      </c>
      <c r="AE19" s="71" t="str">
        <f t="shared" si="6"/>
        <v>0</v>
      </c>
      <c r="AF19" s="71" t="str">
        <f t="shared" si="8"/>
        <v>0</v>
      </c>
      <c r="AG19" s="71" t="str">
        <f t="shared" si="8"/>
        <v>0</v>
      </c>
    </row>
    <row r="20" spans="2:33" ht="16" x14ac:dyDescent="0.55000000000000004">
      <c r="B20" s="70" t="s">
        <v>124</v>
      </c>
      <c r="C20" s="70">
        <f>IFERROR(COUNTIFS(候補者データ!$K$3:$K$10000,B20,候補者データ!O$3:O$10000,"&gt;=2022/01/01",候補者データ!$L$3:$L$10000,職種×経路別の採用状況!$B$3),"")</f>
        <v>0</v>
      </c>
      <c r="D20" s="70">
        <f>IFERROR(COUNTIFS(候補者データ!$K$3:$K$10000,B20,候補者データ!P$3:P$10000,"&gt;=2022/01/01",候補者データ!$L$3:$L$10000,職種×経路別の採用状況!$B$3),"")</f>
        <v>0</v>
      </c>
      <c r="E20" s="70">
        <f>IFERROR(COUNTIFS(候補者データ!$K$3:$K$10000,B20,候補者データ!Q$3:Q$10000,"&gt;=2022/01/01",候補者データ!$L$3:$L$10000,職種×経路別の採用状況!$B$3),"")</f>
        <v>0</v>
      </c>
      <c r="F20" s="70">
        <f>IFERROR(COUNTIFS(候補者データ!$K$3:$K$10000,B20,候補者データ!R$3:R$10000,"&gt;=2022/01/01",候補者データ!$L$3:$L$10000,職種×経路別の採用状況!$B$3),"")</f>
        <v>0</v>
      </c>
      <c r="G20" s="70">
        <f>IFERROR(COUNTIFS(候補者データ!$K$3:$K$10000,B20,候補者データ!S$3:S$10000,"&gt;=2022/01/01",候補者データ!$L$3:$L$10000,職種×経路別の採用状況!$B$3),"")</f>
        <v>0</v>
      </c>
      <c r="H20" s="70">
        <f>IFERROR(COUNTIFS(候補者データ!$K$3:$K$10000,B20,候補者データ!T$3:T$10000,"&gt;=2022/01/01",候補者データ!$L$3:$L$10000,職種×経路別の採用状況!$B$3),"")</f>
        <v>0</v>
      </c>
      <c r="I20" s="71" t="str">
        <f t="shared" si="0"/>
        <v>0</v>
      </c>
      <c r="J20" s="71" t="str">
        <f t="shared" si="1"/>
        <v>0</v>
      </c>
      <c r="K20" s="71" t="str">
        <f t="shared" si="2"/>
        <v>0</v>
      </c>
      <c r="M20" s="70" t="s">
        <v>124</v>
      </c>
      <c r="N20" s="70">
        <f>IFERROR(COUNTIFS(候補者データ!$K$3:$K$10000,M20,候補者データ!O$3:O$10000,"&gt;=2022/01/01",候補者データ!$L$3:$L$10000,職種×経路別の採用状況!$M$3),"")</f>
        <v>0</v>
      </c>
      <c r="O20" s="70">
        <f>IFERROR(COUNTIFS(候補者データ!$K$3:$K$10000,M20,候補者データ!P$3:P$10000,"&gt;=2022/01/01",候補者データ!$L$3:$L$10000,職種×経路別の採用状況!$M$3),"")</f>
        <v>0</v>
      </c>
      <c r="P20" s="70">
        <f>IFERROR(COUNTIFS(候補者データ!$K$3:$K$10000,M20,候補者データ!Q$3:Q$10000,"&gt;=2022/01/01",候補者データ!$L$3:$L$10000,職種×経路別の採用状況!$M$3),"")</f>
        <v>0</v>
      </c>
      <c r="Q20" s="70">
        <f>IFERROR(COUNTIFS(候補者データ!$K$3:$K$10000,M20,候補者データ!R$3:R$10000,"&gt;=2022/01/01",候補者データ!$L$3:$L$10000,職種×経路別の採用状況!$M$3),"")</f>
        <v>0</v>
      </c>
      <c r="R20" s="70">
        <f>IFERROR(COUNTIFS(候補者データ!$K$3:$K$10000,M20,候補者データ!S$3:S$10000,"&gt;=2022/01/01",候補者データ!$L$3:$L$10000,職種×経路別の採用状況!$M$3),"")</f>
        <v>0</v>
      </c>
      <c r="S20" s="70">
        <f>IFERROR(COUNTIFS(候補者データ!$K$3:$K$10000,M20,候補者データ!T$3:T$10000,"&gt;=2022/01/01",候補者データ!$L$3:$L$10000,職種×経路別の採用状況!$M$3),"")</f>
        <v>0</v>
      </c>
      <c r="T20" s="71" t="str">
        <f t="shared" si="3"/>
        <v>0</v>
      </c>
      <c r="U20" s="71" t="str">
        <f t="shared" si="4"/>
        <v>0</v>
      </c>
      <c r="V20" s="71" t="str">
        <f t="shared" si="5"/>
        <v>0</v>
      </c>
      <c r="X20" s="70" t="s">
        <v>130</v>
      </c>
      <c r="Y20" s="70">
        <f>IFERROR(COUNTIFS(候補者データ!$K$3:$K$10000,X20,候補者データ!O$3:O$10000,"&gt;=2022/01/01",候補者データ!$L$3:$L$10000,職種×経路別の採用状況!$X$3),"")</f>
        <v>0</v>
      </c>
      <c r="Z20" s="70">
        <f>IFERROR(COUNTIFS(候補者データ!$K$3:$K$10000,X20,候補者データ!P$3:P$10000,"&gt;=2022/01/01",候補者データ!$L$3:$L$10000,職種×経路別の採用状況!$X$3),"")</f>
        <v>0</v>
      </c>
      <c r="AA20" s="70">
        <f>IFERROR(COUNTIFS(候補者データ!$K$3:$K$10000,X20,候補者データ!Q$3:Q$10000,"&gt;=2022/01/01",候補者データ!$L$3:$L$10000,職種×経路別の採用状況!$X$3),"")</f>
        <v>0</v>
      </c>
      <c r="AB20" s="70">
        <f>IFERROR(COUNTIFS(候補者データ!$K$3:$K$10000,X20,候補者データ!R$3:R$10000,"&gt;=2022/01/01",候補者データ!$L$3:$L$10000,職種×経路別の採用状況!$X$3),"")</f>
        <v>0</v>
      </c>
      <c r="AC20" s="70">
        <f>IFERROR(COUNTIFS(候補者データ!$K$3:$K$10000,X20,候補者データ!S$3:S$10000,"&gt;=2022/01/01",候補者データ!$L$3:$L$10000,職種×経路別の採用状況!$X$3),"")</f>
        <v>0</v>
      </c>
      <c r="AD20" s="70">
        <f>IFERROR(COUNTIFS(候補者データ!$K$3:$K$10000,X20,候補者データ!T$3:T$10000,"&gt;=2022/01/01",候補者データ!$L$3:$L$10000,職種×経路別の採用状況!$X$3),"")</f>
        <v>0</v>
      </c>
      <c r="AE20" s="71" t="str">
        <f t="shared" si="6"/>
        <v>0</v>
      </c>
      <c r="AF20" s="71" t="str">
        <f t="shared" si="8"/>
        <v>0</v>
      </c>
      <c r="AG20" s="71" t="str">
        <f t="shared" si="8"/>
        <v>0</v>
      </c>
    </row>
    <row r="21" spans="2:33" ht="16" x14ac:dyDescent="0.55000000000000004">
      <c r="B21" s="70" t="s">
        <v>125</v>
      </c>
      <c r="C21" s="70">
        <f>IFERROR(COUNTIFS(候補者データ!$K$3:$K$10000,B21,候補者データ!O$3:O$10000,"&gt;=2022/01/01",候補者データ!$L$3:$L$10000,職種×経路別の採用状況!$B$3),"")</f>
        <v>0</v>
      </c>
      <c r="D21" s="70">
        <f>IFERROR(COUNTIFS(候補者データ!$K$3:$K$10000,B21,候補者データ!P$3:P$10000,"&gt;=2022/01/01",候補者データ!$L$3:$L$10000,職種×経路別の採用状況!$B$3),"")</f>
        <v>0</v>
      </c>
      <c r="E21" s="70">
        <f>IFERROR(COUNTIFS(候補者データ!$K$3:$K$10000,B21,候補者データ!Q$3:Q$10000,"&gt;=2022/01/01",候補者データ!$L$3:$L$10000,職種×経路別の採用状況!$B$3),"")</f>
        <v>0</v>
      </c>
      <c r="F21" s="70">
        <f>IFERROR(COUNTIFS(候補者データ!$K$3:$K$10000,B21,候補者データ!R$3:R$10000,"&gt;=2022/01/01",候補者データ!$L$3:$L$10000,職種×経路別の採用状況!$B$3),"")</f>
        <v>0</v>
      </c>
      <c r="G21" s="70">
        <f>IFERROR(COUNTIFS(候補者データ!$K$3:$K$10000,B21,候補者データ!S$3:S$10000,"&gt;=2022/01/01",候補者データ!$L$3:$L$10000,職種×経路別の採用状況!$B$3),"")</f>
        <v>0</v>
      </c>
      <c r="H21" s="70">
        <f>IFERROR(COUNTIFS(候補者データ!$K$3:$K$10000,B21,候補者データ!T$3:T$10000,"&gt;=2022/01/01",候補者データ!$L$3:$L$10000,職種×経路別の採用状況!$B$3),"")</f>
        <v>0</v>
      </c>
      <c r="I21" s="71" t="str">
        <f t="shared" si="0"/>
        <v>0</v>
      </c>
      <c r="J21" s="71" t="str">
        <f t="shared" si="1"/>
        <v>0</v>
      </c>
      <c r="K21" s="71" t="str">
        <f t="shared" si="2"/>
        <v>0</v>
      </c>
      <c r="M21" s="70" t="s">
        <v>125</v>
      </c>
      <c r="N21" s="70">
        <f>IFERROR(COUNTIFS(候補者データ!$K$3:$K$10000,M21,候補者データ!O$3:O$10000,"&gt;=2022/01/01",候補者データ!$L$3:$L$10000,職種×経路別の採用状況!$M$3),"")</f>
        <v>0</v>
      </c>
      <c r="O21" s="70">
        <f>IFERROR(COUNTIFS(候補者データ!$K$3:$K$10000,M21,候補者データ!P$3:P$10000,"&gt;=2022/01/01",候補者データ!$L$3:$L$10000,職種×経路別の採用状況!$M$3),"")</f>
        <v>0</v>
      </c>
      <c r="P21" s="70">
        <f>IFERROR(COUNTIFS(候補者データ!$K$3:$K$10000,M21,候補者データ!Q$3:Q$10000,"&gt;=2022/01/01",候補者データ!$L$3:$L$10000,職種×経路別の採用状況!$M$3),"")</f>
        <v>0</v>
      </c>
      <c r="Q21" s="70">
        <f>IFERROR(COUNTIFS(候補者データ!$K$3:$K$10000,M21,候補者データ!R$3:R$10000,"&gt;=2022/01/01",候補者データ!$L$3:$L$10000,職種×経路別の採用状況!$M$3),"")</f>
        <v>0</v>
      </c>
      <c r="R21" s="70">
        <f>IFERROR(COUNTIFS(候補者データ!$K$3:$K$10000,M21,候補者データ!S$3:S$10000,"&gt;=2022/01/01",候補者データ!$L$3:$L$10000,職種×経路別の採用状況!$M$3),"")</f>
        <v>0</v>
      </c>
      <c r="S21" s="70">
        <f>IFERROR(COUNTIFS(候補者データ!$K$3:$K$10000,M21,候補者データ!T$3:T$10000,"&gt;=2022/01/01",候補者データ!$L$3:$L$10000,職種×経路別の採用状況!$M$3),"")</f>
        <v>0</v>
      </c>
      <c r="T21" s="71" t="str">
        <f t="shared" si="3"/>
        <v>0</v>
      </c>
      <c r="U21" s="71" t="str">
        <f t="shared" si="4"/>
        <v>0</v>
      </c>
      <c r="V21" s="71" t="str">
        <f t="shared" si="5"/>
        <v>0</v>
      </c>
      <c r="X21" s="70" t="s">
        <v>131</v>
      </c>
      <c r="Y21" s="70">
        <f>IFERROR(COUNTIFS(候補者データ!$K$3:$K$10000,X21,候補者データ!O$3:O$10000,"&gt;=2022/01/01",候補者データ!$L$3:$L$10000,職種×経路別の採用状況!$X$3),"")</f>
        <v>0</v>
      </c>
      <c r="Z21" s="70">
        <f>IFERROR(COUNTIFS(候補者データ!$K$3:$K$10000,X21,候補者データ!P$3:P$10000,"&gt;=2022/01/01",候補者データ!$L$3:$L$10000,職種×経路別の採用状況!$X$3),"")</f>
        <v>0</v>
      </c>
      <c r="AA21" s="70">
        <f>IFERROR(COUNTIFS(候補者データ!$K$3:$K$10000,X21,候補者データ!Q$3:Q$10000,"&gt;=2022/01/01",候補者データ!$L$3:$L$10000,職種×経路別の採用状況!$X$3),"")</f>
        <v>0</v>
      </c>
      <c r="AB21" s="70">
        <f>IFERROR(COUNTIFS(候補者データ!$K$3:$K$10000,X21,候補者データ!R$3:R$10000,"&gt;=2022/01/01",候補者データ!$L$3:$L$10000,職種×経路別の採用状況!$X$3),"")</f>
        <v>0</v>
      </c>
      <c r="AC21" s="70">
        <f>IFERROR(COUNTIFS(候補者データ!$K$3:$K$10000,X21,候補者データ!S$3:S$10000,"&gt;=2022/01/01",候補者データ!$L$3:$L$10000,職種×経路別の採用状況!$X$3),"")</f>
        <v>0</v>
      </c>
      <c r="AD21" s="70">
        <f>IFERROR(COUNTIFS(候補者データ!$K$3:$K$10000,X21,候補者データ!T$3:T$10000,"&gt;=2022/01/01",候補者データ!$L$3:$L$10000,職種×経路別の採用状況!$X$3),"")</f>
        <v>0</v>
      </c>
      <c r="AE21" s="71" t="str">
        <f t="shared" si="6"/>
        <v>0</v>
      </c>
      <c r="AF21" s="71" t="str">
        <f t="shared" si="8"/>
        <v>0</v>
      </c>
      <c r="AG21" s="71" t="str">
        <f t="shared" si="8"/>
        <v>0</v>
      </c>
    </row>
    <row r="22" spans="2:33" ht="16" x14ac:dyDescent="0.55000000000000004">
      <c r="B22" s="70" t="s">
        <v>126</v>
      </c>
      <c r="C22" s="70">
        <f>IFERROR(COUNTIFS(候補者データ!$K$3:$K$10000,B22,候補者データ!O$3:O$10000,"&gt;=2022/01/01",候補者データ!$L$3:$L$10000,職種×経路別の採用状況!$B$3),"")</f>
        <v>0</v>
      </c>
      <c r="D22" s="70">
        <f>IFERROR(COUNTIFS(候補者データ!$K$3:$K$10000,B22,候補者データ!P$3:P$10000,"&gt;=2022/01/01",候補者データ!$L$3:$L$10000,職種×経路別の採用状況!$B$3),"")</f>
        <v>0</v>
      </c>
      <c r="E22" s="70">
        <f>IFERROR(COUNTIFS(候補者データ!$K$3:$K$10000,B22,候補者データ!Q$3:Q$10000,"&gt;=2022/01/01",候補者データ!$L$3:$L$10000,職種×経路別の採用状況!$B$3),"")</f>
        <v>0</v>
      </c>
      <c r="F22" s="70">
        <f>IFERROR(COUNTIFS(候補者データ!$K$3:$K$10000,B22,候補者データ!R$3:R$10000,"&gt;=2022/01/01",候補者データ!$L$3:$L$10000,職種×経路別の採用状況!$B$3),"")</f>
        <v>0</v>
      </c>
      <c r="G22" s="70">
        <f>IFERROR(COUNTIFS(候補者データ!$K$3:$K$10000,B22,候補者データ!S$3:S$10000,"&gt;=2022/01/01",候補者データ!$L$3:$L$10000,職種×経路別の採用状況!$B$3),"")</f>
        <v>0</v>
      </c>
      <c r="H22" s="70">
        <f>IFERROR(COUNTIFS(候補者データ!$K$3:$K$10000,B22,候補者データ!T$3:T$10000,"&gt;=2022/01/01",候補者データ!$L$3:$L$10000,職種×経路別の採用状況!$B$3),"")</f>
        <v>0</v>
      </c>
      <c r="I22" s="71" t="str">
        <f t="shared" si="0"/>
        <v>0</v>
      </c>
      <c r="J22" s="71" t="str">
        <f t="shared" si="1"/>
        <v>0</v>
      </c>
      <c r="K22" s="71" t="str">
        <f t="shared" si="2"/>
        <v>0</v>
      </c>
      <c r="M22" s="70" t="s">
        <v>126</v>
      </c>
      <c r="N22" s="70">
        <f>IFERROR(COUNTIFS(候補者データ!$K$3:$K$10000,M22,候補者データ!O$3:O$10000,"&gt;=2022/01/01",候補者データ!$L$3:$L$10000,職種×経路別の採用状況!$M$3),"")</f>
        <v>0</v>
      </c>
      <c r="O22" s="70">
        <f>IFERROR(COUNTIFS(候補者データ!$K$3:$K$10000,M22,候補者データ!P$3:P$10000,"&gt;=2022/01/01",候補者データ!$L$3:$L$10000,職種×経路別の採用状況!$M$3),"")</f>
        <v>0</v>
      </c>
      <c r="P22" s="70">
        <f>IFERROR(COUNTIFS(候補者データ!$K$3:$K$10000,M22,候補者データ!Q$3:Q$10000,"&gt;=2022/01/01",候補者データ!$L$3:$L$10000,職種×経路別の採用状況!$M$3),"")</f>
        <v>0</v>
      </c>
      <c r="Q22" s="70">
        <f>IFERROR(COUNTIFS(候補者データ!$K$3:$K$10000,M22,候補者データ!R$3:R$10000,"&gt;=2022/01/01",候補者データ!$L$3:$L$10000,職種×経路別の採用状況!$M$3),"")</f>
        <v>0</v>
      </c>
      <c r="R22" s="70">
        <f>IFERROR(COUNTIFS(候補者データ!$K$3:$K$10000,M22,候補者データ!S$3:S$10000,"&gt;=2022/01/01",候補者データ!$L$3:$L$10000,職種×経路別の採用状況!$M$3),"")</f>
        <v>0</v>
      </c>
      <c r="S22" s="70">
        <f>IFERROR(COUNTIFS(候補者データ!$K$3:$K$10000,M22,候補者データ!T$3:T$10000,"&gt;=2022/01/01",候補者データ!$L$3:$L$10000,職種×経路別の採用状況!$M$3),"")</f>
        <v>0</v>
      </c>
      <c r="T22" s="71" t="str">
        <f t="shared" si="3"/>
        <v>0</v>
      </c>
      <c r="U22" s="71" t="str">
        <f t="shared" si="4"/>
        <v>0</v>
      </c>
      <c r="V22" s="71" t="str">
        <f t="shared" si="5"/>
        <v>0</v>
      </c>
      <c r="X22" s="72" t="s">
        <v>132</v>
      </c>
      <c r="Y22" s="72">
        <f>IFERROR(COUNTIFS(候補者データ!$K$3:$K$10000,X22,候補者データ!O$3:O$10000,"&gt;=2022/01/01",候補者データ!$L$3:$L$10000,職種×経路別の採用状況!$X$3),"")</f>
        <v>0</v>
      </c>
      <c r="Z22" s="72">
        <f>IFERROR(COUNTIFS(候補者データ!$K$3:$K$10000,X22,候補者データ!P$3:P$10000,"&gt;=2022/01/01",候補者データ!$L$3:$L$10000,職種×経路別の採用状況!$X$3),"")</f>
        <v>0</v>
      </c>
      <c r="AA22" s="72">
        <f>IFERROR(COUNTIFS(候補者データ!$K$3:$K$10000,X22,候補者データ!Q$3:Q$10000,"&gt;=2022/01/01",候補者データ!$L$3:$L$10000,職種×経路別の採用状況!$X$3),"")</f>
        <v>0</v>
      </c>
      <c r="AB22" s="72">
        <f>IFERROR(COUNTIFS(候補者データ!$K$3:$K$10000,X22,候補者データ!R$3:R$10000,"&gt;=2022/01/01",候補者データ!$L$3:$L$10000,職種×経路別の採用状況!$X$3),"")</f>
        <v>0</v>
      </c>
      <c r="AC22" s="72">
        <f>IFERROR(COUNTIFS(候補者データ!$K$3:$K$10000,X22,候補者データ!S$3:S$10000,"&gt;=2022/01/01",候補者データ!$L$3:$L$10000,職種×経路別の採用状況!$X$3),"")</f>
        <v>0</v>
      </c>
      <c r="AD22" s="72">
        <f>IFERROR(COUNTIFS(候補者データ!$K$3:$K$10000,X22,候補者データ!T$3:T$10000,"&gt;=2022/01/01",候補者データ!$L$3:$L$10000,職種×経路別の採用状況!$X$3),"")</f>
        <v>0</v>
      </c>
      <c r="AE22" s="73" t="str">
        <f t="shared" si="6"/>
        <v>0</v>
      </c>
      <c r="AF22" s="73" t="str">
        <f t="shared" ref="AF22:AG22" si="9">IFERROR(SUM(AC22/SUM(Z22:AB22)),"0")</f>
        <v>0</v>
      </c>
      <c r="AG22" s="73" t="str">
        <f t="shared" si="9"/>
        <v>0</v>
      </c>
    </row>
    <row r="23" spans="2:33" ht="16" x14ac:dyDescent="0.55000000000000004">
      <c r="B23" s="72" t="s">
        <v>127</v>
      </c>
      <c r="C23" s="72">
        <f>IFERROR(COUNTIFS(候補者データ!$K$3:$K$10000,B23,候補者データ!O$3:O$10000,"&gt;=2022/01/01",候補者データ!$L$3:$L$10000,職種×経路別の採用状況!$B$3),"")</f>
        <v>0</v>
      </c>
      <c r="D23" s="72">
        <f>IFERROR(COUNTIFS(候補者データ!$K$3:$K$10000,B23,候補者データ!P$3:P$10000,"&gt;=2022/01/01",候補者データ!$L$3:$L$10000,職種×経路別の採用状況!$B$3),"")</f>
        <v>0</v>
      </c>
      <c r="E23" s="72">
        <f>IFERROR(COUNTIFS(候補者データ!$K$3:$K$10000,B23,候補者データ!Q$3:Q$10000,"&gt;=2022/01/01",候補者データ!$L$3:$L$10000,職種×経路別の採用状況!$B$3),"")</f>
        <v>0</v>
      </c>
      <c r="F23" s="72">
        <f>IFERROR(COUNTIFS(候補者データ!$K$3:$K$10000,B23,候補者データ!R$3:R$10000,"&gt;=2022/01/01",候補者データ!$L$3:$L$10000,職種×経路別の採用状況!$B$3),"")</f>
        <v>0</v>
      </c>
      <c r="G23" s="72">
        <f>IFERROR(COUNTIFS(候補者データ!$K$3:$K$10000,B23,候補者データ!S$3:S$10000,"&gt;=2022/01/01",候補者データ!$L$3:$L$10000,職種×経路別の採用状況!$B$3),"")</f>
        <v>0</v>
      </c>
      <c r="H23" s="72">
        <f>IFERROR(COUNTIFS(候補者データ!$K$3:$K$10000,B23,候補者データ!T$3:T$10000,"&gt;=2022/01/01",候補者データ!$L$3:$L$10000,職種×経路別の採用状況!$B$3),"")</f>
        <v>0</v>
      </c>
      <c r="I23" s="73" t="str">
        <f t="shared" si="0"/>
        <v>0</v>
      </c>
      <c r="J23" s="73" t="str">
        <f t="shared" si="1"/>
        <v>0</v>
      </c>
      <c r="K23" s="73" t="str">
        <f t="shared" si="2"/>
        <v>0</v>
      </c>
      <c r="M23" s="72" t="s">
        <v>127</v>
      </c>
      <c r="N23" s="72">
        <f>IFERROR(COUNTIFS(候補者データ!$K$3:$K$10000,M23,候補者データ!O$3:O$10000,"&gt;=2022/01/01",候補者データ!$L$3:$L$10000,職種×経路別の採用状況!$M$3),"")</f>
        <v>0</v>
      </c>
      <c r="O23" s="72">
        <f>IFERROR(COUNTIFS(候補者データ!$K$3:$K$10000,M23,候補者データ!P$3:P$10000,"&gt;=2022/01/01",候補者データ!$L$3:$L$10000,職種×経路別の採用状況!$M$3),"")</f>
        <v>0</v>
      </c>
      <c r="P23" s="72">
        <f>IFERROR(COUNTIFS(候補者データ!$K$3:$K$10000,M23,候補者データ!Q$3:Q$10000,"&gt;=2022/01/01",候補者データ!$L$3:$L$10000,職種×経路別の採用状況!$M$3),"")</f>
        <v>0</v>
      </c>
      <c r="Q23" s="72">
        <f>IFERROR(COUNTIFS(候補者データ!$K$3:$K$10000,M23,候補者データ!R$3:R$10000,"&gt;=2022/01/01",候補者データ!$L$3:$L$10000,職種×経路別の採用状況!$M$3),"")</f>
        <v>0</v>
      </c>
      <c r="R23" s="72">
        <f>IFERROR(COUNTIFS(候補者データ!$K$3:$K$10000,M23,候補者データ!S$3:S$10000,"&gt;=2022/01/01",候補者データ!$L$3:$L$10000,職種×経路別の採用状況!$M$3),"")</f>
        <v>0</v>
      </c>
      <c r="S23" s="72">
        <f>IFERROR(COUNTIFS(候補者データ!$K$3:$K$10000,M23,候補者データ!T$3:T$10000,"&gt;=2022/01/01",候補者データ!$L$3:$L$10000,職種×経路別の採用状況!$M$3),"")</f>
        <v>0</v>
      </c>
      <c r="T23" s="73" t="str">
        <f t="shared" si="3"/>
        <v>0</v>
      </c>
      <c r="U23" s="73" t="str">
        <f t="shared" si="4"/>
        <v>0</v>
      </c>
      <c r="V23" s="73" t="str">
        <f t="shared" si="5"/>
        <v>0</v>
      </c>
    </row>
    <row r="24" spans="2:33" ht="16" x14ac:dyDescent="0.55000000000000004"/>
    <row r="25" spans="2:33" ht="16" x14ac:dyDescent="0.55000000000000004">
      <c r="B25" s="74" t="s">
        <v>63</v>
      </c>
      <c r="M25" s="74" t="s">
        <v>57</v>
      </c>
      <c r="X25" s="74" t="s">
        <v>31</v>
      </c>
    </row>
    <row r="26" spans="2:33" ht="16" x14ac:dyDescent="0.55000000000000004">
      <c r="B26" s="68" t="s">
        <v>121</v>
      </c>
      <c r="C26" s="68" t="s">
        <v>69</v>
      </c>
      <c r="D26" s="68" t="s">
        <v>113</v>
      </c>
      <c r="E26" s="68" t="s">
        <v>114</v>
      </c>
      <c r="F26" s="68" t="s">
        <v>115</v>
      </c>
      <c r="G26" s="68" t="s">
        <v>68</v>
      </c>
      <c r="H26" s="68" t="s">
        <v>116</v>
      </c>
      <c r="I26" s="69" t="s">
        <v>117</v>
      </c>
      <c r="J26" s="69" t="s">
        <v>118</v>
      </c>
      <c r="K26" s="69" t="s">
        <v>119</v>
      </c>
      <c r="M26" s="68" t="s">
        <v>121</v>
      </c>
      <c r="N26" s="68" t="s">
        <v>69</v>
      </c>
      <c r="O26" s="68" t="s">
        <v>113</v>
      </c>
      <c r="P26" s="68" t="s">
        <v>114</v>
      </c>
      <c r="Q26" s="68" t="s">
        <v>115</v>
      </c>
      <c r="R26" s="68" t="s">
        <v>68</v>
      </c>
      <c r="S26" s="68" t="s">
        <v>116</v>
      </c>
      <c r="T26" s="69" t="s">
        <v>117</v>
      </c>
      <c r="U26" s="69" t="s">
        <v>118</v>
      </c>
      <c r="V26" s="69" t="s">
        <v>119</v>
      </c>
      <c r="X26" s="68" t="s">
        <v>121</v>
      </c>
      <c r="Y26" s="68" t="s">
        <v>69</v>
      </c>
      <c r="Z26" s="68" t="s">
        <v>113</v>
      </c>
      <c r="AA26" s="68" t="s">
        <v>114</v>
      </c>
      <c r="AB26" s="68" t="s">
        <v>115</v>
      </c>
      <c r="AC26" s="68" t="s">
        <v>68</v>
      </c>
      <c r="AD26" s="68" t="s">
        <v>116</v>
      </c>
      <c r="AE26" s="69" t="s">
        <v>117</v>
      </c>
      <c r="AF26" s="69" t="s">
        <v>118</v>
      </c>
      <c r="AG26" s="69" t="s">
        <v>119</v>
      </c>
    </row>
    <row r="27" spans="2:33" ht="16" x14ac:dyDescent="0.55000000000000004">
      <c r="B27" s="70" t="s">
        <v>30</v>
      </c>
      <c r="C27" s="70">
        <f>IFERROR(COUNTIFS(候補者データ!$K$3:$K$10000,B27,候補者データ!O$3:O$10000,"&gt;=2022/01/01",候補者データ!$L$3:$L$10000,職種×経路別の採用状況!$B$25),"")</f>
        <v>0</v>
      </c>
      <c r="D27" s="70">
        <f>IFERROR(COUNTIFS(候補者データ!$K$3:$K$10000,B27,候補者データ!P$3:P$10000,"&gt;=2022/01/01",候補者データ!$L$3:$L$10000,職種×経路別の採用状況!$B$25),"")</f>
        <v>0</v>
      </c>
      <c r="E27" s="70">
        <f>IFERROR(COUNTIFS(候補者データ!$K$3:$K$10000,B27,候補者データ!Q$3:Q$10000,"&gt;=2022/01/01",候補者データ!$L$3:$L$10000,職種×経路別の採用状況!$B$25),"")</f>
        <v>0</v>
      </c>
      <c r="F27" s="70">
        <f>IFERROR(COUNTIFS(候補者データ!$K$3:$K$10000,B27,候補者データ!R$3:R$10000,"&gt;=2022/01/01",候補者データ!$L$3:$L$10000,職種×経路別の採用状況!$B$25),"")</f>
        <v>0</v>
      </c>
      <c r="G27" s="70">
        <f>IFERROR(COUNTIFS(候補者データ!$K$3:$K$10000,B27,候補者データ!S$3:S$10000,"&gt;=2022/01/01",候補者データ!$L$3:$L$10000,職種×経路別の採用状況!$B$25),"")</f>
        <v>0</v>
      </c>
      <c r="H27" s="70">
        <f>IFERROR(COUNTIFS(候補者データ!$K$3:$K$10000,B27,候補者データ!T$3:T$10000,"&gt;=2022/01/01",候補者データ!$L$3:$L$10000,職種×経路別の採用状況!$B$25),"")</f>
        <v>0</v>
      </c>
      <c r="I27" s="71" t="str">
        <f t="shared" ref="I27:I45" si="10">IFERROR(SUM(D27/C27),"0")</f>
        <v>0</v>
      </c>
      <c r="J27" s="71" t="str">
        <f t="shared" ref="J27:J45" si="11">IFERROR(SUM(G27/SUM(D27:F27)),"0")</f>
        <v>0</v>
      </c>
      <c r="K27" s="71" t="str">
        <f t="shared" ref="K27:K45" si="12">IFERROR(SUM(H27/G27),"0")</f>
        <v>0</v>
      </c>
      <c r="M27" s="70" t="s">
        <v>30</v>
      </c>
      <c r="N27" s="70">
        <f>IFERROR(COUNTIFS(候補者データ!$K$3:$K$10000,M27,候補者データ!O$3:O$10000,"&gt;=2022/01/01",候補者データ!$L$3:$L$10000,職種×経路別の採用状況!$M$25),"")</f>
        <v>0</v>
      </c>
      <c r="O27" s="70">
        <f>IFERROR(COUNTIFS(候補者データ!$K$3:$K$10000,M27,候補者データ!P$3:P$10000,"&gt;=2022/01/01",候補者データ!$L$3:$L$10000,職種×経路別の採用状況!$M$25),"")</f>
        <v>0</v>
      </c>
      <c r="P27" s="70">
        <f>IFERROR(COUNTIFS(候補者データ!$K$3:$K$10000,M27,候補者データ!Q$3:Q$10000,"&gt;=2022/01/01",候補者データ!$L$3:$L$10000,職種×経路別の採用状況!$M$25),"")</f>
        <v>0</v>
      </c>
      <c r="Q27" s="70">
        <f>IFERROR(COUNTIFS(候補者データ!$K$3:$K$10000,M27,候補者データ!R$3:R$10000,"&gt;=2022/01/01",候補者データ!$L$3:$L$10000,職種×経路別の採用状況!$M$25),"")</f>
        <v>0</v>
      </c>
      <c r="R27" s="70">
        <f>IFERROR(COUNTIFS(候補者データ!$K$3:$K$10000,M27,候補者データ!S$3:S$10000,"&gt;=2022/01/01",候補者データ!$L$3:$L$10000,職種×経路別の採用状況!$M$25),"")</f>
        <v>0</v>
      </c>
      <c r="S27" s="70">
        <f>IFERROR(COUNTIFS(候補者データ!$K$3:$K$10000,M27,候補者データ!T$3:T$10000,"&gt;=2022/01/01",候補者データ!$L$3:$L$10000,職種×経路別の採用状況!$M$25),"")</f>
        <v>0</v>
      </c>
      <c r="T27" s="71" t="str">
        <f t="shared" ref="T27:T45" si="13">IFERROR(SUM(O27/N27),"0")</f>
        <v>0</v>
      </c>
      <c r="U27" s="71" t="str">
        <f t="shared" ref="U27:U42" si="14">IFERROR(SUM(R27/SUM(O27:Q27)),"0")</f>
        <v>0</v>
      </c>
      <c r="V27" s="71" t="str">
        <f t="shared" ref="V27:V42" si="15">IFERROR(SUM(S27/R27),"0")</f>
        <v>0</v>
      </c>
      <c r="X27" s="70" t="s">
        <v>30</v>
      </c>
      <c r="Y27" s="70">
        <f>IFERROR(COUNTIFS(候補者データ!$K$3:$K$10000,X27,候補者データ!O$3:O$10000,"&gt;=2022/01/01",候補者データ!$L$3:$L$10000,職種×経路別の採用状況!$X$25),"")</f>
        <v>1</v>
      </c>
      <c r="Z27" s="70">
        <f>IFERROR(COUNTIFS(候補者データ!$K$3:$K$10000,X27,候補者データ!P$3:P$10000,"&gt;=2022/01/01",候補者データ!$L$3:$L$10000,職種×経路別の採用状況!$X$25),"")</f>
        <v>1</v>
      </c>
      <c r="AA27" s="70">
        <f>IFERROR(COUNTIFS(候補者データ!$K$3:$K$10000,X27,候補者データ!Q$3:Q$10000,"&gt;=2022/01/01",候補者データ!$L$3:$L$10000,職種×経路別の採用状況!$X$25),"")</f>
        <v>1</v>
      </c>
      <c r="AB27" s="70">
        <f>IFERROR(COUNTIFS(候補者データ!$K$3:$K$10000,X27,候補者データ!R$3:R$10000,"&gt;=2022/01/01",候補者データ!$L$3:$L$10000,職種×経路別の採用状況!$X$25),"")</f>
        <v>1</v>
      </c>
      <c r="AC27" s="70">
        <f>IFERROR(COUNTIFS(候補者データ!$K$3:$K$10000,X27,候補者データ!S$3:S$10000,"&gt;=2022/01/01",候補者データ!$L$3:$L$10000,職種×経路別の採用状況!$X$25),"")</f>
        <v>0</v>
      </c>
      <c r="AD27" s="70">
        <f>IFERROR(COUNTIFS(候補者データ!$K$3:$K$10000,X27,候補者データ!T$3:T$10000,"&gt;=2022/01/01",候補者データ!$L$3:$L$10000,職種×経路別の採用状況!$X$25),"")</f>
        <v>0</v>
      </c>
      <c r="AE27" s="71">
        <f t="shared" ref="AE27:AE44" si="16">IFERROR(SUM(Z27/Y27),"0")</f>
        <v>1</v>
      </c>
      <c r="AF27" s="71">
        <f t="shared" ref="AF27:AF44" si="17">IFERROR(SUM(AC27/SUM(Z27:AB27)),"0")</f>
        <v>0</v>
      </c>
      <c r="AG27" s="71" t="str">
        <f t="shared" ref="AG27:AG44" si="18">IFERROR(SUM(AD27/AC27),"0")</f>
        <v>0</v>
      </c>
    </row>
    <row r="28" spans="2:33" ht="16" x14ac:dyDescent="0.55000000000000004">
      <c r="B28" s="70" t="s">
        <v>37</v>
      </c>
      <c r="C28" s="70">
        <f>IFERROR(COUNTIFS(候補者データ!$K$3:$K$10000,B28,候補者データ!O$3:O$10000,"&gt;=2022/01/01",候補者データ!$L$3:$L$10000,職種×経路別の採用状況!$B$25),"")</f>
        <v>0</v>
      </c>
      <c r="D28" s="70">
        <f>IFERROR(COUNTIFS(候補者データ!$K$3:$K$10000,B28,候補者データ!P$3:P$10000,"&gt;=2022/01/01",候補者データ!$L$3:$L$10000,職種×経路別の採用状況!$B$25),"")</f>
        <v>0</v>
      </c>
      <c r="E28" s="70">
        <f>IFERROR(COUNTIFS(候補者データ!$K$3:$K$10000,B28,候補者データ!Q$3:Q$10000,"&gt;=2022/01/01",候補者データ!$L$3:$L$10000,職種×経路別の採用状況!$B$25),"")</f>
        <v>0</v>
      </c>
      <c r="F28" s="70">
        <f>IFERROR(COUNTIFS(候補者データ!$K$3:$K$10000,B28,候補者データ!R$3:R$10000,"&gt;=2022/01/01",候補者データ!$L$3:$L$10000,職種×経路別の採用状況!$B$25),"")</f>
        <v>0</v>
      </c>
      <c r="G28" s="70">
        <f>IFERROR(COUNTIFS(候補者データ!$K$3:$K$10000,B28,候補者データ!S$3:S$10000,"&gt;=2022/01/01",候補者データ!$L$3:$L$10000,職種×経路別の採用状況!$B$25),"")</f>
        <v>0</v>
      </c>
      <c r="H28" s="70">
        <f>IFERROR(COUNTIFS(候補者データ!$K$3:$K$10000,B28,候補者データ!T$3:T$10000,"&gt;=2022/01/01",候補者データ!$L$3:$L$10000,職種×経路別の採用状況!$B$25),"")</f>
        <v>0</v>
      </c>
      <c r="I28" s="71" t="str">
        <f t="shared" si="10"/>
        <v>0</v>
      </c>
      <c r="J28" s="71" t="str">
        <f t="shared" si="11"/>
        <v>0</v>
      </c>
      <c r="K28" s="71" t="str">
        <f t="shared" si="12"/>
        <v>0</v>
      </c>
      <c r="M28" s="70" t="s">
        <v>37</v>
      </c>
      <c r="N28" s="70">
        <f>IFERROR(COUNTIFS(候補者データ!$K$3:$K$10000,M28,候補者データ!O$3:O$10000,"&gt;=2022/01/01",候補者データ!$L$3:$L$10000,職種×経路別の採用状況!$M$25),"")</f>
        <v>0</v>
      </c>
      <c r="O28" s="70">
        <f>IFERROR(COUNTIFS(候補者データ!$K$3:$K$10000,M28,候補者データ!P$3:P$10000,"&gt;=2022/01/01",候補者データ!$L$3:$L$10000,職種×経路別の採用状況!$M$25),"")</f>
        <v>0</v>
      </c>
      <c r="P28" s="70">
        <f>IFERROR(COUNTIFS(候補者データ!$K$3:$K$10000,M28,候補者データ!Q$3:Q$10000,"&gt;=2022/01/01",候補者データ!$L$3:$L$10000,職種×経路別の採用状況!$M$25),"")</f>
        <v>0</v>
      </c>
      <c r="Q28" s="70">
        <f>IFERROR(COUNTIFS(候補者データ!$K$3:$K$10000,M28,候補者データ!R$3:R$10000,"&gt;=2022/01/01",候補者データ!$L$3:$L$10000,職種×経路別の採用状況!$M$25),"")</f>
        <v>0</v>
      </c>
      <c r="R28" s="70">
        <f>IFERROR(COUNTIFS(候補者データ!$K$3:$K$10000,M28,候補者データ!S$3:S$10000,"&gt;=2022/01/01",候補者データ!$L$3:$L$10000,職種×経路別の採用状況!$M$25),"")</f>
        <v>0</v>
      </c>
      <c r="S28" s="70">
        <f>IFERROR(COUNTIFS(候補者データ!$K$3:$K$10000,M28,候補者データ!T$3:T$10000,"&gt;=2022/01/01",候補者データ!$L$3:$L$10000,職種×経路別の採用状況!$M$25),"")</f>
        <v>0</v>
      </c>
      <c r="T28" s="71" t="str">
        <f t="shared" si="13"/>
        <v>0</v>
      </c>
      <c r="U28" s="71" t="str">
        <f t="shared" si="14"/>
        <v>0</v>
      </c>
      <c r="V28" s="71" t="str">
        <f t="shared" si="15"/>
        <v>0</v>
      </c>
      <c r="X28" s="70" t="s">
        <v>37</v>
      </c>
      <c r="Y28" s="70">
        <f>IFERROR(COUNTIFS(候補者データ!$K$3:$K$10000,X28,候補者データ!O$3:O$10000,"&gt;=2022/01/01",候補者データ!$L$3:$L$10000,職種×経路別の採用状況!$X$25),"")</f>
        <v>0</v>
      </c>
      <c r="Z28" s="70">
        <f>IFERROR(COUNTIFS(候補者データ!$K$3:$K$10000,X28,候補者データ!P$3:P$10000,"&gt;=2022/01/01",候補者データ!$L$3:$L$10000,職種×経路別の採用状況!$X$25),"")</f>
        <v>0</v>
      </c>
      <c r="AA28" s="70">
        <f>IFERROR(COUNTIFS(候補者データ!$K$3:$K$10000,X28,候補者データ!Q$3:Q$10000,"&gt;=2022/01/01",候補者データ!$L$3:$L$10000,職種×経路別の採用状況!$X$25),"")</f>
        <v>0</v>
      </c>
      <c r="AB28" s="70">
        <f>IFERROR(COUNTIFS(候補者データ!$K$3:$K$10000,X28,候補者データ!R$3:R$10000,"&gt;=2022/01/01",候補者データ!$L$3:$L$10000,職種×経路別の採用状況!$X$25),"")</f>
        <v>0</v>
      </c>
      <c r="AC28" s="70">
        <f>IFERROR(COUNTIFS(候補者データ!$K$3:$K$10000,X28,候補者データ!S$3:S$10000,"&gt;=2022/01/01",候補者データ!$L$3:$L$10000,職種×経路別の採用状況!$X$25),"")</f>
        <v>0</v>
      </c>
      <c r="AD28" s="70">
        <f>IFERROR(COUNTIFS(候補者データ!$K$3:$K$10000,X28,候補者データ!T$3:T$10000,"&gt;=2022/01/01",候補者データ!$L$3:$L$10000,職種×経路別の採用状況!$X$25),"")</f>
        <v>0</v>
      </c>
      <c r="AE28" s="71" t="str">
        <f t="shared" si="16"/>
        <v>0</v>
      </c>
      <c r="AF28" s="71" t="str">
        <f t="shared" si="17"/>
        <v>0</v>
      </c>
      <c r="AG28" s="71" t="str">
        <f t="shared" si="18"/>
        <v>0</v>
      </c>
    </row>
    <row r="29" spans="2:33" ht="16" x14ac:dyDescent="0.55000000000000004">
      <c r="B29" s="70" t="s">
        <v>62</v>
      </c>
      <c r="C29" s="70">
        <f>IFERROR(COUNTIFS(候補者データ!$K$3:$K$10000,B29,候補者データ!O$3:O$10000,"&gt;=2022/01/01",候補者データ!$L$3:$L$10000,職種×経路別の採用状況!$B$25),"")</f>
        <v>1</v>
      </c>
      <c r="D29" s="70">
        <f>IFERROR(COUNTIFS(候補者データ!$K$3:$K$10000,B29,候補者データ!P$3:P$10000,"&gt;=2022/01/01",候補者データ!$L$3:$L$10000,職種×経路別の採用状況!$B$25),"")</f>
        <v>0</v>
      </c>
      <c r="E29" s="70">
        <f>IFERROR(COUNTIFS(候補者データ!$K$3:$K$10000,B29,候補者データ!Q$3:Q$10000,"&gt;=2022/01/01",候補者データ!$L$3:$L$10000,職種×経路別の採用状況!$B$25),"")</f>
        <v>0</v>
      </c>
      <c r="F29" s="70">
        <f>IFERROR(COUNTIFS(候補者データ!$K$3:$K$10000,B29,候補者データ!R$3:R$10000,"&gt;=2022/01/01",候補者データ!$L$3:$L$10000,職種×経路別の採用状況!$B$25),"")</f>
        <v>0</v>
      </c>
      <c r="G29" s="70">
        <f>IFERROR(COUNTIFS(候補者データ!$K$3:$K$10000,B29,候補者データ!S$3:S$10000,"&gt;=2022/01/01",候補者データ!$L$3:$L$10000,職種×経路別の採用状況!$B$25),"")</f>
        <v>0</v>
      </c>
      <c r="H29" s="70">
        <f>IFERROR(COUNTIFS(候補者データ!$K$3:$K$10000,B29,候補者データ!T$3:T$10000,"&gt;=2022/01/01",候補者データ!$L$3:$L$10000,職種×経路別の採用状況!$B$25),"")</f>
        <v>0</v>
      </c>
      <c r="I29" s="71">
        <f t="shared" si="10"/>
        <v>0</v>
      </c>
      <c r="J29" s="71" t="str">
        <f t="shared" si="11"/>
        <v>0</v>
      </c>
      <c r="K29" s="71" t="str">
        <f t="shared" si="12"/>
        <v>0</v>
      </c>
      <c r="M29" s="70" t="s">
        <v>62</v>
      </c>
      <c r="N29" s="70">
        <f>IFERROR(COUNTIFS(候補者データ!$K$3:$K$10000,M29,候補者データ!O$3:O$10000,"&gt;=2022/01/01",候補者データ!$L$3:$L$10000,職種×経路別の採用状況!$M$25),"")</f>
        <v>0</v>
      </c>
      <c r="O29" s="70">
        <f>IFERROR(COUNTIFS(候補者データ!$K$3:$K$10000,M29,候補者データ!P$3:P$10000,"&gt;=2022/01/01",候補者データ!$L$3:$L$10000,職種×経路別の採用状況!$M$25),"")</f>
        <v>0</v>
      </c>
      <c r="P29" s="70">
        <f>IFERROR(COUNTIFS(候補者データ!$K$3:$K$10000,M29,候補者データ!Q$3:Q$10000,"&gt;=2022/01/01",候補者データ!$L$3:$L$10000,職種×経路別の採用状況!$M$25),"")</f>
        <v>0</v>
      </c>
      <c r="Q29" s="70">
        <f>IFERROR(COUNTIFS(候補者データ!$K$3:$K$10000,M29,候補者データ!R$3:R$10000,"&gt;=2022/01/01",候補者データ!$L$3:$L$10000,職種×経路別の採用状況!$M$25),"")</f>
        <v>0</v>
      </c>
      <c r="R29" s="70">
        <f>IFERROR(COUNTIFS(候補者データ!$K$3:$K$10000,M29,候補者データ!S$3:S$10000,"&gt;=2022/01/01",候補者データ!$L$3:$L$10000,職種×経路別の採用状況!$M$25),"")</f>
        <v>0</v>
      </c>
      <c r="S29" s="70">
        <f>IFERROR(COUNTIFS(候補者データ!$K$3:$K$10000,M29,候補者データ!T$3:T$10000,"&gt;=2022/01/01",候補者データ!$L$3:$L$10000,職種×経路別の採用状況!$M$25),"")</f>
        <v>0</v>
      </c>
      <c r="T29" s="71" t="str">
        <f t="shared" si="13"/>
        <v>0</v>
      </c>
      <c r="U29" s="71" t="str">
        <f t="shared" si="14"/>
        <v>0</v>
      </c>
      <c r="V29" s="71" t="str">
        <f t="shared" si="15"/>
        <v>0</v>
      </c>
      <c r="X29" s="70" t="s">
        <v>62</v>
      </c>
      <c r="Y29" s="70">
        <f>IFERROR(COUNTIFS(候補者データ!$K$3:$K$10000,X29,候補者データ!O$3:O$10000,"&gt;=2022/01/01",候補者データ!$L$3:$L$10000,職種×経路別の採用状況!$X$25),"")</f>
        <v>0</v>
      </c>
      <c r="Z29" s="70">
        <f>IFERROR(COUNTIFS(候補者データ!$K$3:$K$10000,X29,候補者データ!P$3:P$10000,"&gt;=2022/01/01",候補者データ!$L$3:$L$10000,職種×経路別の採用状況!$X$25),"")</f>
        <v>0</v>
      </c>
      <c r="AA29" s="70">
        <f>IFERROR(COUNTIFS(候補者データ!$K$3:$K$10000,X29,候補者データ!Q$3:Q$10000,"&gt;=2022/01/01",候補者データ!$L$3:$L$10000,職種×経路別の採用状況!$X$25),"")</f>
        <v>0</v>
      </c>
      <c r="AB29" s="70">
        <f>IFERROR(COUNTIFS(候補者データ!$K$3:$K$10000,X29,候補者データ!R$3:R$10000,"&gt;=2022/01/01",候補者データ!$L$3:$L$10000,職種×経路別の採用状況!$X$25),"")</f>
        <v>0</v>
      </c>
      <c r="AC29" s="70">
        <f>IFERROR(COUNTIFS(候補者データ!$K$3:$K$10000,X29,候補者データ!S$3:S$10000,"&gt;=2022/01/01",候補者データ!$L$3:$L$10000,職種×経路別の採用状況!$X$25),"")</f>
        <v>0</v>
      </c>
      <c r="AD29" s="70">
        <f>IFERROR(COUNTIFS(候補者データ!$K$3:$K$10000,X29,候補者データ!T$3:T$10000,"&gt;=2022/01/01",候補者データ!$L$3:$L$10000,職種×経路別の採用状況!$X$25),"")</f>
        <v>0</v>
      </c>
      <c r="AE29" s="71" t="str">
        <f t="shared" si="16"/>
        <v>0</v>
      </c>
      <c r="AF29" s="71" t="str">
        <f t="shared" si="17"/>
        <v>0</v>
      </c>
      <c r="AG29" s="71" t="str">
        <f t="shared" si="18"/>
        <v>0</v>
      </c>
    </row>
    <row r="30" spans="2:33" ht="16" x14ac:dyDescent="0.55000000000000004">
      <c r="B30" s="70" t="s">
        <v>52</v>
      </c>
      <c r="C30" s="70">
        <f>IFERROR(COUNTIFS(候補者データ!$K$3:$K$10000,B30,候補者データ!O$3:O$10000,"&gt;=2022/01/01",候補者データ!$L$3:$L$10000,職種×経路別の採用状況!$B$25),"")</f>
        <v>0</v>
      </c>
      <c r="D30" s="70">
        <f>IFERROR(COUNTIFS(候補者データ!$K$3:$K$10000,B30,候補者データ!P$3:P$10000,"&gt;=2022/01/01",候補者データ!$L$3:$L$10000,職種×経路別の採用状況!$B$25),"")</f>
        <v>0</v>
      </c>
      <c r="E30" s="70">
        <f>IFERROR(COUNTIFS(候補者データ!$K$3:$K$10000,B30,候補者データ!Q$3:Q$10000,"&gt;=2022/01/01",候補者データ!$L$3:$L$10000,職種×経路別の採用状況!$B$25),"")</f>
        <v>0</v>
      </c>
      <c r="F30" s="70">
        <f>IFERROR(COUNTIFS(候補者データ!$K$3:$K$10000,B30,候補者データ!R$3:R$10000,"&gt;=2022/01/01",候補者データ!$L$3:$L$10000,職種×経路別の採用状況!$B$25),"")</f>
        <v>0</v>
      </c>
      <c r="G30" s="70">
        <f>IFERROR(COUNTIFS(候補者データ!$K$3:$K$10000,B30,候補者データ!S$3:S$10000,"&gt;=2022/01/01",候補者データ!$L$3:$L$10000,職種×経路別の採用状況!$B$25),"")</f>
        <v>0</v>
      </c>
      <c r="H30" s="70">
        <f>IFERROR(COUNTIFS(候補者データ!$K$3:$K$10000,B30,候補者データ!T$3:T$10000,"&gt;=2022/01/01",候補者データ!$L$3:$L$10000,職種×経路別の採用状況!$B$25),"")</f>
        <v>0</v>
      </c>
      <c r="I30" s="71" t="str">
        <f t="shared" si="10"/>
        <v>0</v>
      </c>
      <c r="J30" s="71" t="str">
        <f t="shared" si="11"/>
        <v>0</v>
      </c>
      <c r="K30" s="71" t="str">
        <f t="shared" si="12"/>
        <v>0</v>
      </c>
      <c r="M30" s="70" t="s">
        <v>52</v>
      </c>
      <c r="N30" s="70">
        <f>IFERROR(COUNTIFS(候補者データ!$K$3:$K$10000,M30,候補者データ!O$3:O$10000,"&gt;=2022/01/01",候補者データ!$L$3:$L$10000,職種×経路別の採用状況!$M$25),"")</f>
        <v>0</v>
      </c>
      <c r="O30" s="70">
        <f>IFERROR(COUNTIFS(候補者データ!$K$3:$K$10000,M30,候補者データ!P$3:P$10000,"&gt;=2022/01/01",候補者データ!$L$3:$L$10000,職種×経路別の採用状況!$M$25),"")</f>
        <v>0</v>
      </c>
      <c r="P30" s="70">
        <f>IFERROR(COUNTIFS(候補者データ!$K$3:$K$10000,M30,候補者データ!Q$3:Q$10000,"&gt;=2022/01/01",候補者データ!$L$3:$L$10000,職種×経路別の採用状況!$M$25),"")</f>
        <v>0</v>
      </c>
      <c r="Q30" s="70">
        <f>IFERROR(COUNTIFS(候補者データ!$K$3:$K$10000,M30,候補者データ!R$3:R$10000,"&gt;=2022/01/01",候補者データ!$L$3:$L$10000,職種×経路別の採用状況!$M$25),"")</f>
        <v>0</v>
      </c>
      <c r="R30" s="70">
        <f>IFERROR(COUNTIFS(候補者データ!$K$3:$K$10000,M30,候補者データ!S$3:S$10000,"&gt;=2022/01/01",候補者データ!$L$3:$L$10000,職種×経路別の採用状況!$M$25),"")</f>
        <v>0</v>
      </c>
      <c r="S30" s="70">
        <f>IFERROR(COUNTIFS(候補者データ!$K$3:$K$10000,M30,候補者データ!T$3:T$10000,"&gt;=2022/01/01",候補者データ!$L$3:$L$10000,職種×経路別の採用状況!$M$25),"")</f>
        <v>0</v>
      </c>
      <c r="T30" s="71" t="str">
        <f t="shared" si="13"/>
        <v>0</v>
      </c>
      <c r="U30" s="71" t="str">
        <f t="shared" si="14"/>
        <v>0</v>
      </c>
      <c r="V30" s="71" t="str">
        <f t="shared" si="15"/>
        <v>0</v>
      </c>
      <c r="X30" s="70" t="s">
        <v>52</v>
      </c>
      <c r="Y30" s="70">
        <f>IFERROR(COUNTIFS(候補者データ!$K$3:$K$10000,X30,候補者データ!O$3:O$10000,"&gt;=2022/01/01",候補者データ!$L$3:$L$10000,職種×経路別の採用状況!$X$25),"")</f>
        <v>0</v>
      </c>
      <c r="Z30" s="70">
        <f>IFERROR(COUNTIFS(候補者データ!$K$3:$K$10000,X30,候補者データ!P$3:P$10000,"&gt;=2022/01/01",候補者データ!$L$3:$L$10000,職種×経路別の採用状況!$X$25),"")</f>
        <v>0</v>
      </c>
      <c r="AA30" s="70">
        <f>IFERROR(COUNTIFS(候補者データ!$K$3:$K$10000,X30,候補者データ!Q$3:Q$10000,"&gt;=2022/01/01",候補者データ!$L$3:$L$10000,職種×経路別の採用状況!$X$25),"")</f>
        <v>0</v>
      </c>
      <c r="AB30" s="70">
        <f>IFERROR(COUNTIFS(候補者データ!$K$3:$K$10000,X30,候補者データ!R$3:R$10000,"&gt;=2022/01/01",候補者データ!$L$3:$L$10000,職種×経路別の採用状況!$X$25),"")</f>
        <v>0</v>
      </c>
      <c r="AC30" s="70">
        <f>IFERROR(COUNTIFS(候補者データ!$K$3:$K$10000,X30,候補者データ!S$3:S$10000,"&gt;=2022/01/01",候補者データ!$L$3:$L$10000,職種×経路別の採用状況!$X$25),"")</f>
        <v>0</v>
      </c>
      <c r="AD30" s="70">
        <f>IFERROR(COUNTIFS(候補者データ!$K$3:$K$10000,X30,候補者データ!T$3:T$10000,"&gt;=2022/01/01",候補者データ!$L$3:$L$10000,職種×経路別の採用状況!$X$25),"")</f>
        <v>0</v>
      </c>
      <c r="AE30" s="71" t="str">
        <f t="shared" si="16"/>
        <v>0</v>
      </c>
      <c r="AF30" s="71" t="str">
        <f t="shared" si="17"/>
        <v>0</v>
      </c>
      <c r="AG30" s="71" t="str">
        <f t="shared" si="18"/>
        <v>0</v>
      </c>
    </row>
    <row r="31" spans="2:33" ht="16" x14ac:dyDescent="0.55000000000000004">
      <c r="B31" s="70" t="s">
        <v>76</v>
      </c>
      <c r="C31" s="70">
        <f>IFERROR(COUNTIFS(候補者データ!$K$3:$K$10000,B31,候補者データ!O$3:O$10000,"&gt;=2022/01/01",候補者データ!$L$3:$L$10000,職種×経路別の採用状況!$B$25),"")</f>
        <v>0</v>
      </c>
      <c r="D31" s="70">
        <f>IFERROR(COUNTIFS(候補者データ!$K$3:$K$10000,B31,候補者データ!P$3:P$10000,"&gt;=2022/01/01",候補者データ!$L$3:$L$10000,職種×経路別の採用状況!$B$25),"")</f>
        <v>0</v>
      </c>
      <c r="E31" s="70">
        <f>IFERROR(COUNTIFS(候補者データ!$K$3:$K$10000,B31,候補者データ!Q$3:Q$10000,"&gt;=2022/01/01",候補者データ!$L$3:$L$10000,職種×経路別の採用状況!$B$25),"")</f>
        <v>0</v>
      </c>
      <c r="F31" s="70">
        <f>IFERROR(COUNTIFS(候補者データ!$K$3:$K$10000,B31,候補者データ!R$3:R$10000,"&gt;=2022/01/01",候補者データ!$L$3:$L$10000,職種×経路別の採用状況!$B$25),"")</f>
        <v>0</v>
      </c>
      <c r="G31" s="70">
        <f>IFERROR(COUNTIFS(候補者データ!$K$3:$K$10000,B31,候補者データ!S$3:S$10000,"&gt;=2022/01/01",候補者データ!$L$3:$L$10000,職種×経路別の採用状況!$B$25),"")</f>
        <v>0</v>
      </c>
      <c r="H31" s="70">
        <f>IFERROR(COUNTIFS(候補者データ!$K$3:$K$10000,B31,候補者データ!T$3:T$10000,"&gt;=2022/01/01",候補者データ!$L$3:$L$10000,職種×経路別の採用状況!$B$25),"")</f>
        <v>0</v>
      </c>
      <c r="I31" s="71" t="str">
        <f t="shared" si="10"/>
        <v>0</v>
      </c>
      <c r="J31" s="71" t="str">
        <f t="shared" si="11"/>
        <v>0</v>
      </c>
      <c r="K31" s="71" t="str">
        <f t="shared" si="12"/>
        <v>0</v>
      </c>
      <c r="M31" s="70" t="s">
        <v>76</v>
      </c>
      <c r="N31" s="70">
        <f>IFERROR(COUNTIFS(候補者データ!$K$3:$K$10000,M31,候補者データ!O$3:O$10000,"&gt;=2022/01/01",候補者データ!$L$3:$L$10000,職種×経路別の採用状況!$M$25),"")</f>
        <v>0</v>
      </c>
      <c r="O31" s="70">
        <f>IFERROR(COUNTIFS(候補者データ!$K$3:$K$10000,M31,候補者データ!P$3:P$10000,"&gt;=2022/01/01",候補者データ!$L$3:$L$10000,職種×経路別の採用状況!$M$25),"")</f>
        <v>0</v>
      </c>
      <c r="P31" s="70">
        <f>IFERROR(COUNTIFS(候補者データ!$K$3:$K$10000,M31,候補者データ!Q$3:Q$10000,"&gt;=2022/01/01",候補者データ!$L$3:$L$10000,職種×経路別の採用状況!$M$25),"")</f>
        <v>0</v>
      </c>
      <c r="Q31" s="70">
        <f>IFERROR(COUNTIFS(候補者データ!$K$3:$K$10000,M31,候補者データ!R$3:R$10000,"&gt;=2022/01/01",候補者データ!$L$3:$L$10000,職種×経路別の採用状況!$M$25),"")</f>
        <v>0</v>
      </c>
      <c r="R31" s="70">
        <f>IFERROR(COUNTIFS(候補者データ!$K$3:$K$10000,M31,候補者データ!S$3:S$10000,"&gt;=2022/01/01",候補者データ!$L$3:$L$10000,職種×経路別の採用状況!$M$25),"")</f>
        <v>0</v>
      </c>
      <c r="S31" s="70">
        <f>IFERROR(COUNTIFS(候補者データ!$K$3:$K$10000,M31,候補者データ!T$3:T$10000,"&gt;=2022/01/01",候補者データ!$L$3:$L$10000,職種×経路別の採用状況!$M$25),"")</f>
        <v>0</v>
      </c>
      <c r="T31" s="71" t="str">
        <f t="shared" si="13"/>
        <v>0</v>
      </c>
      <c r="U31" s="71" t="str">
        <f t="shared" si="14"/>
        <v>0</v>
      </c>
      <c r="V31" s="71" t="str">
        <f t="shared" si="15"/>
        <v>0</v>
      </c>
      <c r="X31" s="70" t="s">
        <v>76</v>
      </c>
      <c r="Y31" s="70">
        <f>IFERROR(COUNTIFS(候補者データ!$K$3:$K$10000,X31,候補者データ!O$3:O$10000,"&gt;=2022/01/01",候補者データ!$L$3:$L$10000,職種×経路別の採用状況!$X$25),"")</f>
        <v>0</v>
      </c>
      <c r="Z31" s="70">
        <f>IFERROR(COUNTIFS(候補者データ!$K$3:$K$10000,X31,候補者データ!P$3:P$10000,"&gt;=2022/01/01",候補者データ!$L$3:$L$10000,職種×経路別の採用状況!$X$25),"")</f>
        <v>0</v>
      </c>
      <c r="AA31" s="70">
        <f>IFERROR(COUNTIFS(候補者データ!$K$3:$K$10000,X31,候補者データ!Q$3:Q$10000,"&gt;=2022/01/01",候補者データ!$L$3:$L$10000,職種×経路別の採用状況!$X$25),"")</f>
        <v>0</v>
      </c>
      <c r="AB31" s="70">
        <f>IFERROR(COUNTIFS(候補者データ!$K$3:$K$10000,X31,候補者データ!R$3:R$10000,"&gt;=2022/01/01",候補者データ!$L$3:$L$10000,職種×経路別の採用状況!$X$25),"")</f>
        <v>0</v>
      </c>
      <c r="AC31" s="70">
        <f>IFERROR(COUNTIFS(候補者データ!$K$3:$K$10000,X31,候補者データ!S$3:S$10000,"&gt;=2022/01/01",候補者データ!$L$3:$L$10000,職種×経路別の採用状況!$X$25),"")</f>
        <v>0</v>
      </c>
      <c r="AD31" s="70">
        <f>IFERROR(COUNTIFS(候補者データ!$K$3:$K$10000,X31,候補者データ!T$3:T$10000,"&gt;=2022/01/01",候補者データ!$L$3:$L$10000,職種×経路別の採用状況!$X$25),"")</f>
        <v>0</v>
      </c>
      <c r="AE31" s="71" t="str">
        <f t="shared" si="16"/>
        <v>0</v>
      </c>
      <c r="AF31" s="71" t="str">
        <f t="shared" si="17"/>
        <v>0</v>
      </c>
      <c r="AG31" s="71" t="str">
        <f t="shared" si="18"/>
        <v>0</v>
      </c>
    </row>
    <row r="32" spans="2:33" ht="16" x14ac:dyDescent="0.55000000000000004">
      <c r="B32" s="70" t="s">
        <v>80</v>
      </c>
      <c r="C32" s="70">
        <f>IFERROR(COUNTIFS(候補者データ!$K$3:$K$10000,B32,候補者データ!O$3:O$10000,"&gt;=2022/01/01",候補者データ!$L$3:$L$10000,職種×経路別の採用状況!$B$25),"")</f>
        <v>0</v>
      </c>
      <c r="D32" s="70">
        <f>IFERROR(COUNTIFS(候補者データ!$K$3:$K$10000,B32,候補者データ!P$3:P$10000,"&gt;=2022/01/01",候補者データ!$L$3:$L$10000,職種×経路別の採用状況!$B$25),"")</f>
        <v>0</v>
      </c>
      <c r="E32" s="70">
        <f>IFERROR(COUNTIFS(候補者データ!$K$3:$K$10000,B32,候補者データ!Q$3:Q$10000,"&gt;=2022/01/01",候補者データ!$L$3:$L$10000,職種×経路別の採用状況!$B$25),"")</f>
        <v>0</v>
      </c>
      <c r="F32" s="70">
        <f>IFERROR(COUNTIFS(候補者データ!$K$3:$K$10000,B32,候補者データ!R$3:R$10000,"&gt;=2022/01/01",候補者データ!$L$3:$L$10000,職種×経路別の採用状況!$B$25),"")</f>
        <v>0</v>
      </c>
      <c r="G32" s="70">
        <f>IFERROR(COUNTIFS(候補者データ!$K$3:$K$10000,B32,候補者データ!S$3:S$10000,"&gt;=2022/01/01",候補者データ!$L$3:$L$10000,職種×経路別の採用状況!$B$25),"")</f>
        <v>0</v>
      </c>
      <c r="H32" s="70">
        <f>IFERROR(COUNTIFS(候補者データ!$K$3:$K$10000,B32,候補者データ!T$3:T$10000,"&gt;=2022/01/01",候補者データ!$L$3:$L$10000,職種×経路別の採用状況!$B$25),"")</f>
        <v>0</v>
      </c>
      <c r="I32" s="71" t="str">
        <f t="shared" si="10"/>
        <v>0</v>
      </c>
      <c r="J32" s="71" t="str">
        <f t="shared" si="11"/>
        <v>0</v>
      </c>
      <c r="K32" s="71" t="str">
        <f t="shared" si="12"/>
        <v>0</v>
      </c>
      <c r="M32" s="70" t="s">
        <v>80</v>
      </c>
      <c r="N32" s="70">
        <f>IFERROR(COUNTIFS(候補者データ!$K$3:$K$10000,M32,候補者データ!O$3:O$10000,"&gt;=2022/01/01",候補者データ!$L$3:$L$10000,職種×経路別の採用状況!$M$25),"")</f>
        <v>0</v>
      </c>
      <c r="O32" s="70">
        <f>IFERROR(COUNTIFS(候補者データ!$K$3:$K$10000,M32,候補者データ!P$3:P$10000,"&gt;=2022/01/01",候補者データ!$L$3:$L$10000,職種×経路別の採用状況!$M$25),"")</f>
        <v>0</v>
      </c>
      <c r="P32" s="70">
        <f>IFERROR(COUNTIFS(候補者データ!$K$3:$K$10000,M32,候補者データ!Q$3:Q$10000,"&gt;=2022/01/01",候補者データ!$L$3:$L$10000,職種×経路別の採用状況!$M$25),"")</f>
        <v>0</v>
      </c>
      <c r="Q32" s="70">
        <f>IFERROR(COUNTIFS(候補者データ!$K$3:$K$10000,M32,候補者データ!R$3:R$10000,"&gt;=2022/01/01",候補者データ!$L$3:$L$10000,職種×経路別の採用状況!$M$25),"")</f>
        <v>0</v>
      </c>
      <c r="R32" s="70">
        <f>IFERROR(COUNTIFS(候補者データ!$K$3:$K$10000,M32,候補者データ!S$3:S$10000,"&gt;=2022/01/01",候補者データ!$L$3:$L$10000,職種×経路別の採用状況!$M$25),"")</f>
        <v>0</v>
      </c>
      <c r="S32" s="70">
        <f>IFERROR(COUNTIFS(候補者データ!$K$3:$K$10000,M32,候補者データ!T$3:T$10000,"&gt;=2022/01/01",候補者データ!$L$3:$L$10000,職種×経路別の採用状況!$M$25),"")</f>
        <v>0</v>
      </c>
      <c r="T32" s="71" t="str">
        <f t="shared" si="13"/>
        <v>0</v>
      </c>
      <c r="U32" s="71" t="str">
        <f t="shared" si="14"/>
        <v>0</v>
      </c>
      <c r="V32" s="71" t="str">
        <f t="shared" si="15"/>
        <v>0</v>
      </c>
      <c r="X32" s="70" t="s">
        <v>80</v>
      </c>
      <c r="Y32" s="70">
        <f>IFERROR(COUNTIFS(候補者データ!$K$3:$K$10000,X32,候補者データ!O$3:O$10000,"&gt;=2022/01/01",候補者データ!$L$3:$L$10000,職種×経路別の採用状況!$X$25),"")</f>
        <v>0</v>
      </c>
      <c r="Z32" s="70">
        <f>IFERROR(COUNTIFS(候補者データ!$K$3:$K$10000,X32,候補者データ!P$3:P$10000,"&gt;=2022/01/01",候補者データ!$L$3:$L$10000,職種×経路別の採用状況!$X$25),"")</f>
        <v>0</v>
      </c>
      <c r="AA32" s="70">
        <f>IFERROR(COUNTIFS(候補者データ!$K$3:$K$10000,X32,候補者データ!Q$3:Q$10000,"&gt;=2022/01/01",候補者データ!$L$3:$L$10000,職種×経路別の採用状況!$X$25),"")</f>
        <v>0</v>
      </c>
      <c r="AB32" s="70">
        <f>IFERROR(COUNTIFS(候補者データ!$K$3:$K$10000,X32,候補者データ!R$3:R$10000,"&gt;=2022/01/01",候補者データ!$L$3:$L$10000,職種×経路別の採用状況!$X$25),"")</f>
        <v>0</v>
      </c>
      <c r="AC32" s="70">
        <f>IFERROR(COUNTIFS(候補者データ!$K$3:$K$10000,X32,候補者データ!S$3:S$10000,"&gt;=2022/01/01",候補者データ!$L$3:$L$10000,職種×経路別の採用状況!$X$25),"")</f>
        <v>0</v>
      </c>
      <c r="AD32" s="70">
        <f>IFERROR(COUNTIFS(候補者データ!$K$3:$K$10000,X32,候補者データ!T$3:T$10000,"&gt;=2022/01/01",候補者データ!$L$3:$L$10000,職種×経路別の採用状況!$X$25),"")</f>
        <v>0</v>
      </c>
      <c r="AE32" s="71" t="str">
        <f t="shared" si="16"/>
        <v>0</v>
      </c>
      <c r="AF32" s="71" t="str">
        <f t="shared" si="17"/>
        <v>0</v>
      </c>
      <c r="AG32" s="71" t="str">
        <f t="shared" si="18"/>
        <v>0</v>
      </c>
    </row>
    <row r="33" spans="2:33" ht="16" x14ac:dyDescent="0.55000000000000004">
      <c r="B33" s="70" t="s">
        <v>83</v>
      </c>
      <c r="C33" s="70">
        <f>IFERROR(COUNTIFS(候補者データ!$K$3:$K$10000,B33,候補者データ!O$3:O$10000,"&gt;=2022/01/01",候補者データ!$L$3:$L$10000,職種×経路別の採用状況!$B$25),"")</f>
        <v>0</v>
      </c>
      <c r="D33" s="70">
        <f>IFERROR(COUNTIFS(候補者データ!$K$3:$K$10000,B33,候補者データ!P$3:P$10000,"&gt;=2022/01/01",候補者データ!$L$3:$L$10000,職種×経路別の採用状況!$B$25),"")</f>
        <v>0</v>
      </c>
      <c r="E33" s="70">
        <f>IFERROR(COUNTIFS(候補者データ!$K$3:$K$10000,B33,候補者データ!Q$3:Q$10000,"&gt;=2022/01/01",候補者データ!$L$3:$L$10000,職種×経路別の採用状況!$B$25),"")</f>
        <v>0</v>
      </c>
      <c r="F33" s="70">
        <f>IFERROR(COUNTIFS(候補者データ!$K$3:$K$10000,B33,候補者データ!R$3:R$10000,"&gt;=2022/01/01",候補者データ!$L$3:$L$10000,職種×経路別の採用状況!$B$25),"")</f>
        <v>0</v>
      </c>
      <c r="G33" s="70">
        <f>IFERROR(COUNTIFS(候補者データ!$K$3:$K$10000,B33,候補者データ!S$3:S$10000,"&gt;=2022/01/01",候補者データ!$L$3:$L$10000,職種×経路別の採用状況!$B$25),"")</f>
        <v>0</v>
      </c>
      <c r="H33" s="70">
        <f>IFERROR(COUNTIFS(候補者データ!$K$3:$K$10000,B33,候補者データ!T$3:T$10000,"&gt;=2022/01/01",候補者データ!$L$3:$L$10000,職種×経路別の採用状況!$B$25),"")</f>
        <v>0</v>
      </c>
      <c r="I33" s="71" t="str">
        <f t="shared" si="10"/>
        <v>0</v>
      </c>
      <c r="J33" s="71" t="str">
        <f t="shared" si="11"/>
        <v>0</v>
      </c>
      <c r="K33" s="71" t="str">
        <f t="shared" si="12"/>
        <v>0</v>
      </c>
      <c r="M33" s="70" t="s">
        <v>83</v>
      </c>
      <c r="N33" s="70">
        <f>IFERROR(COUNTIFS(候補者データ!$K$3:$K$10000,M33,候補者データ!O$3:O$10000,"&gt;=2022/01/01",候補者データ!$L$3:$L$10000,職種×経路別の採用状況!$M$25),"")</f>
        <v>0</v>
      </c>
      <c r="O33" s="70">
        <f>IFERROR(COUNTIFS(候補者データ!$K$3:$K$10000,M33,候補者データ!P$3:P$10000,"&gt;=2022/01/01",候補者データ!$L$3:$L$10000,職種×経路別の採用状況!$M$25),"")</f>
        <v>0</v>
      </c>
      <c r="P33" s="70">
        <f>IFERROR(COUNTIFS(候補者データ!$K$3:$K$10000,M33,候補者データ!Q$3:Q$10000,"&gt;=2022/01/01",候補者データ!$L$3:$L$10000,職種×経路別の採用状況!$M$25),"")</f>
        <v>0</v>
      </c>
      <c r="Q33" s="70">
        <f>IFERROR(COUNTIFS(候補者データ!$K$3:$K$10000,M33,候補者データ!R$3:R$10000,"&gt;=2022/01/01",候補者データ!$L$3:$L$10000,職種×経路別の採用状況!$M$25),"")</f>
        <v>0</v>
      </c>
      <c r="R33" s="70">
        <f>IFERROR(COUNTIFS(候補者データ!$K$3:$K$10000,M33,候補者データ!S$3:S$10000,"&gt;=2022/01/01",候補者データ!$L$3:$L$10000,職種×経路別の採用状況!$M$25),"")</f>
        <v>0</v>
      </c>
      <c r="S33" s="70">
        <f>IFERROR(COUNTIFS(候補者データ!$K$3:$K$10000,M33,候補者データ!T$3:T$10000,"&gt;=2022/01/01",候補者データ!$L$3:$L$10000,職種×経路別の採用状況!$M$25),"")</f>
        <v>0</v>
      </c>
      <c r="T33" s="71" t="str">
        <f t="shared" si="13"/>
        <v>0</v>
      </c>
      <c r="U33" s="71" t="str">
        <f t="shared" si="14"/>
        <v>0</v>
      </c>
      <c r="V33" s="71" t="str">
        <f t="shared" si="15"/>
        <v>0</v>
      </c>
      <c r="X33" s="70" t="s">
        <v>83</v>
      </c>
      <c r="Y33" s="70">
        <f>IFERROR(COUNTIFS(候補者データ!$K$3:$K$10000,X33,候補者データ!O$3:O$10000,"&gt;=2022/01/01",候補者データ!$L$3:$L$10000,職種×経路別の採用状況!$X$25),"")</f>
        <v>0</v>
      </c>
      <c r="Z33" s="70">
        <f>IFERROR(COUNTIFS(候補者データ!$K$3:$K$10000,X33,候補者データ!P$3:P$10000,"&gt;=2022/01/01",候補者データ!$L$3:$L$10000,職種×経路別の採用状況!$X$25),"")</f>
        <v>0</v>
      </c>
      <c r="AA33" s="70">
        <f>IFERROR(COUNTIFS(候補者データ!$K$3:$K$10000,X33,候補者データ!Q$3:Q$10000,"&gt;=2022/01/01",候補者データ!$L$3:$L$10000,職種×経路別の採用状況!$X$25),"")</f>
        <v>0</v>
      </c>
      <c r="AB33" s="70">
        <f>IFERROR(COUNTIFS(候補者データ!$K$3:$K$10000,X33,候補者データ!R$3:R$10000,"&gt;=2022/01/01",候補者データ!$L$3:$L$10000,職種×経路別の採用状況!$X$25),"")</f>
        <v>0</v>
      </c>
      <c r="AC33" s="70">
        <f>IFERROR(COUNTIFS(候補者データ!$K$3:$K$10000,X33,候補者データ!S$3:S$10000,"&gt;=2022/01/01",候補者データ!$L$3:$L$10000,職種×経路別の採用状況!$X$25),"")</f>
        <v>0</v>
      </c>
      <c r="AD33" s="70">
        <f>IFERROR(COUNTIFS(候補者データ!$K$3:$K$10000,X33,候補者データ!T$3:T$10000,"&gt;=2022/01/01",候補者データ!$L$3:$L$10000,職種×経路別の採用状況!$X$25),"")</f>
        <v>0</v>
      </c>
      <c r="AE33" s="71" t="str">
        <f t="shared" si="16"/>
        <v>0</v>
      </c>
      <c r="AF33" s="71" t="str">
        <f t="shared" si="17"/>
        <v>0</v>
      </c>
      <c r="AG33" s="71" t="str">
        <f t="shared" si="18"/>
        <v>0</v>
      </c>
    </row>
    <row r="34" spans="2:33" ht="16" x14ac:dyDescent="0.55000000000000004">
      <c r="B34" s="70" t="s">
        <v>86</v>
      </c>
      <c r="C34" s="70">
        <f>IFERROR(COUNTIFS(候補者データ!$K$3:$K$10000,B34,候補者データ!O$3:O$10000,"&gt;=2022/01/01",候補者データ!$L$3:$L$10000,職種×経路別の採用状況!$B$25),"")</f>
        <v>0</v>
      </c>
      <c r="D34" s="70">
        <f>IFERROR(COUNTIFS(候補者データ!$K$3:$K$10000,B34,候補者データ!P$3:P$10000,"&gt;=2022/01/01",候補者データ!$L$3:$L$10000,職種×経路別の採用状況!$B$25),"")</f>
        <v>0</v>
      </c>
      <c r="E34" s="70">
        <f>IFERROR(COUNTIFS(候補者データ!$K$3:$K$10000,B34,候補者データ!Q$3:Q$10000,"&gt;=2022/01/01",候補者データ!$L$3:$L$10000,職種×経路別の採用状況!$B$25),"")</f>
        <v>0</v>
      </c>
      <c r="F34" s="70">
        <f>IFERROR(COUNTIFS(候補者データ!$K$3:$K$10000,B34,候補者データ!R$3:R$10000,"&gt;=2022/01/01",候補者データ!$L$3:$L$10000,職種×経路別の採用状況!$B$25),"")</f>
        <v>0</v>
      </c>
      <c r="G34" s="70">
        <f>IFERROR(COUNTIFS(候補者データ!$K$3:$K$10000,B34,候補者データ!S$3:S$10000,"&gt;=2022/01/01",候補者データ!$L$3:$L$10000,職種×経路別の採用状況!$B$25),"")</f>
        <v>0</v>
      </c>
      <c r="H34" s="70">
        <f>IFERROR(COUNTIFS(候補者データ!$K$3:$K$10000,B34,候補者データ!T$3:T$10000,"&gt;=2022/01/01",候補者データ!$L$3:$L$10000,職種×経路別の採用状況!$B$25),"")</f>
        <v>0</v>
      </c>
      <c r="I34" s="71" t="str">
        <f t="shared" si="10"/>
        <v>0</v>
      </c>
      <c r="J34" s="71" t="str">
        <f t="shared" si="11"/>
        <v>0</v>
      </c>
      <c r="K34" s="71" t="str">
        <f t="shared" si="12"/>
        <v>0</v>
      </c>
      <c r="M34" s="70" t="s">
        <v>86</v>
      </c>
      <c r="N34" s="70">
        <f>IFERROR(COUNTIFS(候補者データ!$K$3:$K$10000,M34,候補者データ!O$3:O$10000,"&gt;=2022/01/01",候補者データ!$L$3:$L$10000,職種×経路別の採用状況!$M$25),"")</f>
        <v>0</v>
      </c>
      <c r="O34" s="70">
        <f>IFERROR(COUNTIFS(候補者データ!$K$3:$K$10000,M34,候補者データ!P$3:P$10000,"&gt;=2022/01/01",候補者データ!$L$3:$L$10000,職種×経路別の採用状況!$M$25),"")</f>
        <v>0</v>
      </c>
      <c r="P34" s="70">
        <f>IFERROR(COUNTIFS(候補者データ!$K$3:$K$10000,M34,候補者データ!Q$3:Q$10000,"&gt;=2022/01/01",候補者データ!$L$3:$L$10000,職種×経路別の採用状況!$M$25),"")</f>
        <v>0</v>
      </c>
      <c r="Q34" s="70">
        <f>IFERROR(COUNTIFS(候補者データ!$K$3:$K$10000,M34,候補者データ!R$3:R$10000,"&gt;=2022/01/01",候補者データ!$L$3:$L$10000,職種×経路別の採用状況!$M$25),"")</f>
        <v>0</v>
      </c>
      <c r="R34" s="70">
        <f>IFERROR(COUNTIFS(候補者データ!$K$3:$K$10000,M34,候補者データ!S$3:S$10000,"&gt;=2022/01/01",候補者データ!$L$3:$L$10000,職種×経路別の採用状況!$M$25),"")</f>
        <v>0</v>
      </c>
      <c r="S34" s="70">
        <f>IFERROR(COUNTIFS(候補者データ!$K$3:$K$10000,M34,候補者データ!T$3:T$10000,"&gt;=2022/01/01",候補者データ!$L$3:$L$10000,職種×経路別の採用状況!$M$25),"")</f>
        <v>0</v>
      </c>
      <c r="T34" s="71" t="str">
        <f t="shared" si="13"/>
        <v>0</v>
      </c>
      <c r="U34" s="71" t="str">
        <f t="shared" si="14"/>
        <v>0</v>
      </c>
      <c r="V34" s="71" t="str">
        <f t="shared" si="15"/>
        <v>0</v>
      </c>
      <c r="X34" s="70" t="s">
        <v>86</v>
      </c>
      <c r="Y34" s="70">
        <f>IFERROR(COUNTIFS(候補者データ!$K$3:$K$10000,X34,候補者データ!O$3:O$10000,"&gt;=2022/01/01",候補者データ!$L$3:$L$10000,職種×経路別の採用状況!$X$25),"")</f>
        <v>0</v>
      </c>
      <c r="Z34" s="70">
        <f>IFERROR(COUNTIFS(候補者データ!$K$3:$K$10000,X34,候補者データ!P$3:P$10000,"&gt;=2022/01/01",候補者データ!$L$3:$L$10000,職種×経路別の採用状況!$X$25),"")</f>
        <v>0</v>
      </c>
      <c r="AA34" s="70">
        <f>IFERROR(COUNTIFS(候補者データ!$K$3:$K$10000,X34,候補者データ!Q$3:Q$10000,"&gt;=2022/01/01",候補者データ!$L$3:$L$10000,職種×経路別の採用状況!$X$25),"")</f>
        <v>0</v>
      </c>
      <c r="AB34" s="70">
        <f>IFERROR(COUNTIFS(候補者データ!$K$3:$K$10000,X34,候補者データ!R$3:R$10000,"&gt;=2022/01/01",候補者データ!$L$3:$L$10000,職種×経路別の採用状況!$X$25),"")</f>
        <v>0</v>
      </c>
      <c r="AC34" s="70">
        <f>IFERROR(COUNTIFS(候補者データ!$K$3:$K$10000,X34,候補者データ!S$3:S$10000,"&gt;=2022/01/01",候補者データ!$L$3:$L$10000,職種×経路別の採用状況!$X$25),"")</f>
        <v>0</v>
      </c>
      <c r="AD34" s="70">
        <f>IFERROR(COUNTIFS(候補者データ!$K$3:$K$10000,X34,候補者データ!T$3:T$10000,"&gt;=2022/01/01",候補者データ!$L$3:$L$10000,職種×経路別の採用状況!$X$25),"")</f>
        <v>0</v>
      </c>
      <c r="AE34" s="71" t="str">
        <f t="shared" si="16"/>
        <v>0</v>
      </c>
      <c r="AF34" s="71" t="str">
        <f t="shared" si="17"/>
        <v>0</v>
      </c>
      <c r="AG34" s="71" t="str">
        <f t="shared" si="18"/>
        <v>0</v>
      </c>
    </row>
    <row r="35" spans="2:33" ht="16" x14ac:dyDescent="0.55000000000000004">
      <c r="B35" s="70" t="s">
        <v>88</v>
      </c>
      <c r="C35" s="70">
        <f>IFERROR(COUNTIFS(候補者データ!$K$3:$K$10000,B35,候補者データ!O$3:O$10000,"&gt;=2022/01/01",候補者データ!$L$3:$L$10000,職種×経路別の採用状況!$B$25),"")</f>
        <v>0</v>
      </c>
      <c r="D35" s="70">
        <f>IFERROR(COUNTIFS(候補者データ!$K$3:$K$10000,B35,候補者データ!P$3:P$10000,"&gt;=2022/01/01",候補者データ!$L$3:$L$10000,職種×経路別の採用状況!$B$25),"")</f>
        <v>0</v>
      </c>
      <c r="E35" s="70">
        <f>IFERROR(COUNTIFS(候補者データ!$K$3:$K$10000,B35,候補者データ!Q$3:Q$10000,"&gt;=2022/01/01",候補者データ!$L$3:$L$10000,職種×経路別の採用状況!$B$25),"")</f>
        <v>0</v>
      </c>
      <c r="F35" s="70">
        <f>IFERROR(COUNTIFS(候補者データ!$K$3:$K$10000,B35,候補者データ!R$3:R$10000,"&gt;=2022/01/01",候補者データ!$L$3:$L$10000,職種×経路別の採用状況!$B$25),"")</f>
        <v>0</v>
      </c>
      <c r="G35" s="70">
        <f>IFERROR(COUNTIFS(候補者データ!$K$3:$K$10000,B35,候補者データ!S$3:S$10000,"&gt;=2022/01/01",候補者データ!$L$3:$L$10000,職種×経路別の採用状況!$B$25),"")</f>
        <v>0</v>
      </c>
      <c r="H35" s="70">
        <f>IFERROR(COUNTIFS(候補者データ!$K$3:$K$10000,B35,候補者データ!T$3:T$10000,"&gt;=2022/01/01",候補者データ!$L$3:$L$10000,職種×経路別の採用状況!$B$25),"")</f>
        <v>0</v>
      </c>
      <c r="I35" s="71" t="str">
        <f t="shared" si="10"/>
        <v>0</v>
      </c>
      <c r="J35" s="71" t="str">
        <f t="shared" si="11"/>
        <v>0</v>
      </c>
      <c r="K35" s="71" t="str">
        <f t="shared" si="12"/>
        <v>0</v>
      </c>
      <c r="M35" s="70" t="s">
        <v>88</v>
      </c>
      <c r="N35" s="70">
        <f>IFERROR(COUNTIFS(候補者データ!$K$3:$K$10000,M35,候補者データ!O$3:O$10000,"&gt;=2022/01/01",候補者データ!$L$3:$L$10000,職種×経路別の採用状況!$M$25),"")</f>
        <v>0</v>
      </c>
      <c r="O35" s="70">
        <f>IFERROR(COUNTIFS(候補者データ!$K$3:$K$10000,M35,候補者データ!P$3:P$10000,"&gt;=2022/01/01",候補者データ!$L$3:$L$10000,職種×経路別の採用状況!$M$25),"")</f>
        <v>0</v>
      </c>
      <c r="P35" s="70">
        <f>IFERROR(COUNTIFS(候補者データ!$K$3:$K$10000,M35,候補者データ!Q$3:Q$10000,"&gt;=2022/01/01",候補者データ!$L$3:$L$10000,職種×経路別の採用状況!$M$25),"")</f>
        <v>0</v>
      </c>
      <c r="Q35" s="70">
        <f>IFERROR(COUNTIFS(候補者データ!$K$3:$K$10000,M35,候補者データ!R$3:R$10000,"&gt;=2022/01/01",候補者データ!$L$3:$L$10000,職種×経路別の採用状況!$M$25),"")</f>
        <v>0</v>
      </c>
      <c r="R35" s="70">
        <f>IFERROR(COUNTIFS(候補者データ!$K$3:$K$10000,M35,候補者データ!S$3:S$10000,"&gt;=2022/01/01",候補者データ!$L$3:$L$10000,職種×経路別の採用状況!$M$25),"")</f>
        <v>0</v>
      </c>
      <c r="S35" s="70">
        <f>IFERROR(COUNTIFS(候補者データ!$K$3:$K$10000,M35,候補者データ!T$3:T$10000,"&gt;=2022/01/01",候補者データ!$L$3:$L$10000,職種×経路別の採用状況!$M$25),"")</f>
        <v>0</v>
      </c>
      <c r="T35" s="71" t="str">
        <f t="shared" si="13"/>
        <v>0</v>
      </c>
      <c r="U35" s="71" t="str">
        <f t="shared" si="14"/>
        <v>0</v>
      </c>
      <c r="V35" s="71" t="str">
        <f t="shared" si="15"/>
        <v>0</v>
      </c>
      <c r="X35" s="70" t="s">
        <v>88</v>
      </c>
      <c r="Y35" s="70">
        <f>IFERROR(COUNTIFS(候補者データ!$K$3:$K$10000,X35,候補者データ!O$3:O$10000,"&gt;=2022/01/01",候補者データ!$L$3:$L$10000,職種×経路別の採用状況!$X$25),"")</f>
        <v>0</v>
      </c>
      <c r="Z35" s="70">
        <f>IFERROR(COUNTIFS(候補者データ!$K$3:$K$10000,X35,候補者データ!P$3:P$10000,"&gt;=2022/01/01",候補者データ!$L$3:$L$10000,職種×経路別の採用状況!$X$25),"")</f>
        <v>0</v>
      </c>
      <c r="AA35" s="70">
        <f>IFERROR(COUNTIFS(候補者データ!$K$3:$K$10000,X35,候補者データ!Q$3:Q$10000,"&gt;=2022/01/01",候補者データ!$L$3:$L$10000,職種×経路別の採用状況!$X$25),"")</f>
        <v>0</v>
      </c>
      <c r="AB35" s="70">
        <f>IFERROR(COUNTIFS(候補者データ!$K$3:$K$10000,X35,候補者データ!R$3:R$10000,"&gt;=2022/01/01",候補者データ!$L$3:$L$10000,職種×経路別の採用状況!$X$25),"")</f>
        <v>0</v>
      </c>
      <c r="AC35" s="70">
        <f>IFERROR(COUNTIFS(候補者データ!$K$3:$K$10000,X35,候補者データ!S$3:S$10000,"&gt;=2022/01/01",候補者データ!$L$3:$L$10000,職種×経路別の採用状況!$X$25),"")</f>
        <v>0</v>
      </c>
      <c r="AD35" s="70">
        <f>IFERROR(COUNTIFS(候補者データ!$K$3:$K$10000,X35,候補者データ!T$3:T$10000,"&gt;=2022/01/01",候補者データ!$L$3:$L$10000,職種×経路別の採用状況!$X$25),"")</f>
        <v>0</v>
      </c>
      <c r="AE35" s="71" t="str">
        <f t="shared" si="16"/>
        <v>0</v>
      </c>
      <c r="AF35" s="71" t="str">
        <f t="shared" si="17"/>
        <v>0</v>
      </c>
      <c r="AG35" s="71" t="str">
        <f t="shared" si="18"/>
        <v>0</v>
      </c>
    </row>
    <row r="36" spans="2:33" ht="16" x14ac:dyDescent="0.55000000000000004">
      <c r="B36" s="70" t="s">
        <v>90</v>
      </c>
      <c r="C36" s="70">
        <f>IFERROR(COUNTIFS(候補者データ!$K$3:$K$10000,B36,候補者データ!O$3:O$10000,"&gt;=2022/01/01",候補者データ!$L$3:$L$10000,職種×経路別の採用状況!$B$25),"")</f>
        <v>0</v>
      </c>
      <c r="D36" s="70">
        <f>IFERROR(COUNTIFS(候補者データ!$K$3:$K$10000,B36,候補者データ!P$3:P$10000,"&gt;=2022/01/01",候補者データ!$L$3:$L$10000,職種×経路別の採用状況!$B$25),"")</f>
        <v>0</v>
      </c>
      <c r="E36" s="70">
        <f>IFERROR(COUNTIFS(候補者データ!$K$3:$K$10000,B36,候補者データ!Q$3:Q$10000,"&gt;=2022/01/01",候補者データ!$L$3:$L$10000,職種×経路別の採用状況!$B$25),"")</f>
        <v>0</v>
      </c>
      <c r="F36" s="70">
        <f>IFERROR(COUNTIFS(候補者データ!$K$3:$K$10000,B36,候補者データ!R$3:R$10000,"&gt;=2022/01/01",候補者データ!$L$3:$L$10000,職種×経路別の採用状況!$B$25),"")</f>
        <v>0</v>
      </c>
      <c r="G36" s="70">
        <f>IFERROR(COUNTIFS(候補者データ!$K$3:$K$10000,B36,候補者データ!S$3:S$10000,"&gt;=2022/01/01",候補者データ!$L$3:$L$10000,職種×経路別の採用状況!$B$25),"")</f>
        <v>0</v>
      </c>
      <c r="H36" s="70">
        <f>IFERROR(COUNTIFS(候補者データ!$K$3:$K$10000,B36,候補者データ!T$3:T$10000,"&gt;=2022/01/01",候補者データ!$L$3:$L$10000,職種×経路別の採用状況!$B$25),"")</f>
        <v>0</v>
      </c>
      <c r="I36" s="71" t="str">
        <f t="shared" si="10"/>
        <v>0</v>
      </c>
      <c r="J36" s="71" t="str">
        <f t="shared" si="11"/>
        <v>0</v>
      </c>
      <c r="K36" s="71" t="str">
        <f t="shared" si="12"/>
        <v>0</v>
      </c>
      <c r="M36" s="70" t="s">
        <v>90</v>
      </c>
      <c r="N36" s="70">
        <f>IFERROR(COUNTIFS(候補者データ!$K$3:$K$10000,M36,候補者データ!O$3:O$10000,"&gt;=2022/01/01",候補者データ!$L$3:$L$10000,職種×経路別の採用状況!$M$25),"")</f>
        <v>0</v>
      </c>
      <c r="O36" s="70">
        <f>IFERROR(COUNTIFS(候補者データ!$K$3:$K$10000,M36,候補者データ!P$3:P$10000,"&gt;=2022/01/01",候補者データ!$L$3:$L$10000,職種×経路別の採用状況!$M$25),"")</f>
        <v>0</v>
      </c>
      <c r="P36" s="70">
        <f>IFERROR(COUNTIFS(候補者データ!$K$3:$K$10000,M36,候補者データ!Q$3:Q$10000,"&gt;=2022/01/01",候補者データ!$L$3:$L$10000,職種×経路別の採用状況!$M$25),"")</f>
        <v>0</v>
      </c>
      <c r="Q36" s="70">
        <f>IFERROR(COUNTIFS(候補者データ!$K$3:$K$10000,M36,候補者データ!R$3:R$10000,"&gt;=2022/01/01",候補者データ!$L$3:$L$10000,職種×経路別の採用状況!$M$25),"")</f>
        <v>0</v>
      </c>
      <c r="R36" s="70">
        <f>IFERROR(COUNTIFS(候補者データ!$K$3:$K$10000,M36,候補者データ!S$3:S$10000,"&gt;=2022/01/01",候補者データ!$L$3:$L$10000,職種×経路別の採用状況!$M$25),"")</f>
        <v>0</v>
      </c>
      <c r="S36" s="70">
        <f>IFERROR(COUNTIFS(候補者データ!$K$3:$K$10000,M36,候補者データ!T$3:T$10000,"&gt;=2022/01/01",候補者データ!$L$3:$L$10000,職種×経路別の採用状況!$M$25),"")</f>
        <v>0</v>
      </c>
      <c r="T36" s="71" t="str">
        <f t="shared" si="13"/>
        <v>0</v>
      </c>
      <c r="U36" s="71" t="str">
        <f t="shared" si="14"/>
        <v>0</v>
      </c>
      <c r="V36" s="71" t="str">
        <f t="shared" si="15"/>
        <v>0</v>
      </c>
      <c r="X36" s="70" t="s">
        <v>90</v>
      </c>
      <c r="Y36" s="70">
        <f>IFERROR(COUNTIFS(候補者データ!$K$3:$K$10000,X36,候補者データ!O$3:O$10000,"&gt;=2022/01/01",候補者データ!$L$3:$L$10000,職種×経路別の採用状況!$X$25),"")</f>
        <v>0</v>
      </c>
      <c r="Z36" s="70">
        <f>IFERROR(COUNTIFS(候補者データ!$K$3:$K$10000,X36,候補者データ!P$3:P$10000,"&gt;=2022/01/01",候補者データ!$L$3:$L$10000,職種×経路別の採用状況!$X$25),"")</f>
        <v>0</v>
      </c>
      <c r="AA36" s="70">
        <f>IFERROR(COUNTIFS(候補者データ!$K$3:$K$10000,X36,候補者データ!Q$3:Q$10000,"&gt;=2022/01/01",候補者データ!$L$3:$L$10000,職種×経路別の採用状況!$X$25),"")</f>
        <v>0</v>
      </c>
      <c r="AB36" s="70">
        <f>IFERROR(COUNTIFS(候補者データ!$K$3:$K$10000,X36,候補者データ!R$3:R$10000,"&gt;=2022/01/01",候補者データ!$L$3:$L$10000,職種×経路別の採用状況!$X$25),"")</f>
        <v>0</v>
      </c>
      <c r="AC36" s="70">
        <f>IFERROR(COUNTIFS(候補者データ!$K$3:$K$10000,X36,候補者データ!S$3:S$10000,"&gt;=2022/01/01",候補者データ!$L$3:$L$10000,職種×経路別の採用状況!$X$25),"")</f>
        <v>0</v>
      </c>
      <c r="AD36" s="70">
        <f>IFERROR(COUNTIFS(候補者データ!$K$3:$K$10000,X36,候補者データ!T$3:T$10000,"&gt;=2022/01/01",候補者データ!$L$3:$L$10000,職種×経路別の採用状況!$X$25),"")</f>
        <v>0</v>
      </c>
      <c r="AE36" s="71" t="str">
        <f t="shared" si="16"/>
        <v>0</v>
      </c>
      <c r="AF36" s="71" t="str">
        <f t="shared" si="17"/>
        <v>0</v>
      </c>
      <c r="AG36" s="71" t="str">
        <f t="shared" si="18"/>
        <v>0</v>
      </c>
    </row>
    <row r="37" spans="2:33" ht="16" x14ac:dyDescent="0.55000000000000004">
      <c r="B37" s="70" t="s">
        <v>92</v>
      </c>
      <c r="C37" s="70">
        <f>IFERROR(COUNTIFS(候補者データ!$K$3:$K$10000,B37,候補者データ!O$3:O$10000,"&gt;=2022/01/01",候補者データ!$L$3:$L$10000,職種×経路別の採用状況!$B$25),"")</f>
        <v>0</v>
      </c>
      <c r="D37" s="70">
        <f>IFERROR(COUNTIFS(候補者データ!$K$3:$K$10000,B37,候補者データ!P$3:P$10000,"&gt;=2022/01/01",候補者データ!$L$3:$L$10000,職種×経路別の採用状況!$B$25),"")</f>
        <v>0</v>
      </c>
      <c r="E37" s="70">
        <f>IFERROR(COUNTIFS(候補者データ!$K$3:$K$10000,B37,候補者データ!Q$3:Q$10000,"&gt;=2022/01/01",候補者データ!$L$3:$L$10000,職種×経路別の採用状況!$B$25),"")</f>
        <v>0</v>
      </c>
      <c r="F37" s="70">
        <f>IFERROR(COUNTIFS(候補者データ!$K$3:$K$10000,B37,候補者データ!R$3:R$10000,"&gt;=2022/01/01",候補者データ!$L$3:$L$10000,職種×経路別の採用状況!$B$25),"")</f>
        <v>0</v>
      </c>
      <c r="G37" s="70">
        <f>IFERROR(COUNTIFS(候補者データ!$K$3:$K$10000,B37,候補者データ!S$3:S$10000,"&gt;=2022/01/01",候補者データ!$L$3:$L$10000,職種×経路別の採用状況!$B$25),"")</f>
        <v>0</v>
      </c>
      <c r="H37" s="70">
        <f>IFERROR(COUNTIFS(候補者データ!$K$3:$K$10000,B37,候補者データ!T$3:T$10000,"&gt;=2022/01/01",候補者データ!$L$3:$L$10000,職種×経路別の採用状況!$B$25),"")</f>
        <v>0</v>
      </c>
      <c r="I37" s="71" t="str">
        <f t="shared" si="10"/>
        <v>0</v>
      </c>
      <c r="J37" s="71" t="str">
        <f t="shared" si="11"/>
        <v>0</v>
      </c>
      <c r="K37" s="71" t="str">
        <f t="shared" si="12"/>
        <v>0</v>
      </c>
      <c r="M37" s="70" t="s">
        <v>92</v>
      </c>
      <c r="N37" s="70">
        <f>IFERROR(COUNTIFS(候補者データ!$K$3:$K$10000,M37,候補者データ!O$3:O$10000,"&gt;=2022/01/01",候補者データ!$L$3:$L$10000,職種×経路別の採用状況!$M$25),"")</f>
        <v>0</v>
      </c>
      <c r="O37" s="70">
        <f>IFERROR(COUNTIFS(候補者データ!$K$3:$K$10000,M37,候補者データ!P$3:P$10000,"&gt;=2022/01/01",候補者データ!$L$3:$L$10000,職種×経路別の採用状況!$M$25),"")</f>
        <v>0</v>
      </c>
      <c r="P37" s="70">
        <f>IFERROR(COUNTIFS(候補者データ!$K$3:$K$10000,M37,候補者データ!Q$3:Q$10000,"&gt;=2022/01/01",候補者データ!$L$3:$L$10000,職種×経路別の採用状況!$M$25),"")</f>
        <v>0</v>
      </c>
      <c r="Q37" s="70">
        <f>IFERROR(COUNTIFS(候補者データ!$K$3:$K$10000,M37,候補者データ!R$3:R$10000,"&gt;=2022/01/01",候補者データ!$L$3:$L$10000,職種×経路別の採用状況!$M$25),"")</f>
        <v>0</v>
      </c>
      <c r="R37" s="70">
        <f>IFERROR(COUNTIFS(候補者データ!$K$3:$K$10000,M37,候補者データ!S$3:S$10000,"&gt;=2022/01/01",候補者データ!$L$3:$L$10000,職種×経路別の採用状況!$M$25),"")</f>
        <v>0</v>
      </c>
      <c r="S37" s="70">
        <f>IFERROR(COUNTIFS(候補者データ!$K$3:$K$10000,M37,候補者データ!T$3:T$10000,"&gt;=2022/01/01",候補者データ!$L$3:$L$10000,職種×経路別の採用状況!$M$25),"")</f>
        <v>0</v>
      </c>
      <c r="T37" s="71" t="str">
        <f t="shared" si="13"/>
        <v>0</v>
      </c>
      <c r="U37" s="71" t="str">
        <f t="shared" si="14"/>
        <v>0</v>
      </c>
      <c r="V37" s="71" t="str">
        <f t="shared" si="15"/>
        <v>0</v>
      </c>
      <c r="X37" s="70" t="s">
        <v>128</v>
      </c>
      <c r="Y37" s="70">
        <f>IFERROR(COUNTIFS(候補者データ!$K$3:$K$10000,X37,候補者データ!O$3:O$10000,"&gt;=2022/01/01",候補者データ!$L$3:$L$10000,職種×経路別の採用状況!$X$25),"")</f>
        <v>0</v>
      </c>
      <c r="Z37" s="70">
        <f>IFERROR(COUNTIFS(候補者データ!$K$3:$K$10000,X37,候補者データ!P$3:P$10000,"&gt;=2022/01/01",候補者データ!$L$3:$L$10000,職種×経路別の採用状況!$X$25),"")</f>
        <v>0</v>
      </c>
      <c r="AA37" s="70">
        <f>IFERROR(COUNTIFS(候補者データ!$K$3:$K$10000,X37,候補者データ!Q$3:Q$10000,"&gt;=2022/01/01",候補者データ!$L$3:$L$10000,職種×経路別の採用状況!$X$25),"")</f>
        <v>0</v>
      </c>
      <c r="AB37" s="70">
        <f>IFERROR(COUNTIFS(候補者データ!$K$3:$K$10000,X37,候補者データ!R$3:R$10000,"&gt;=2022/01/01",候補者データ!$L$3:$L$10000,職種×経路別の採用状況!$X$25),"")</f>
        <v>0</v>
      </c>
      <c r="AC37" s="70">
        <f>IFERROR(COUNTIFS(候補者データ!$K$3:$K$10000,X37,候補者データ!S$3:S$10000,"&gt;=2022/01/01",候補者データ!$L$3:$L$10000,職種×経路別の採用状況!$X$25),"")</f>
        <v>0</v>
      </c>
      <c r="AD37" s="70">
        <f>IFERROR(COUNTIFS(候補者データ!$K$3:$K$10000,X37,候補者データ!T$3:T$10000,"&gt;=2022/01/01",候補者データ!$L$3:$L$10000,職種×経路別の採用状況!$X$25),"")</f>
        <v>0</v>
      </c>
      <c r="AE37" s="71" t="str">
        <f t="shared" si="16"/>
        <v>0</v>
      </c>
      <c r="AF37" s="71" t="str">
        <f t="shared" si="17"/>
        <v>0</v>
      </c>
      <c r="AG37" s="71" t="str">
        <f t="shared" si="18"/>
        <v>0</v>
      </c>
    </row>
    <row r="38" spans="2:33" ht="16" x14ac:dyDescent="0.55000000000000004">
      <c r="B38" s="70" t="s">
        <v>45</v>
      </c>
      <c r="C38" s="70">
        <f>IFERROR(COUNTIFS(候補者データ!$K$3:$K$10000,B38,候補者データ!O$3:O$10000,"&gt;=2022/01/01",候補者データ!$L$3:$L$10000,職種×経路別の採用状況!$B$25),"")</f>
        <v>0</v>
      </c>
      <c r="D38" s="70">
        <f>IFERROR(COUNTIFS(候補者データ!$K$3:$K$10000,B38,候補者データ!P$3:P$10000,"&gt;=2022/01/01",候補者データ!$L$3:$L$10000,職種×経路別の採用状況!$B$25),"")</f>
        <v>0</v>
      </c>
      <c r="E38" s="70">
        <f>IFERROR(COUNTIFS(候補者データ!$K$3:$K$10000,B38,候補者データ!Q$3:Q$10000,"&gt;=2022/01/01",候補者データ!$L$3:$L$10000,職種×経路別の採用状況!$B$25),"")</f>
        <v>0</v>
      </c>
      <c r="F38" s="70">
        <f>IFERROR(COUNTIFS(候補者データ!$K$3:$K$10000,B38,候補者データ!R$3:R$10000,"&gt;=2022/01/01",候補者データ!$L$3:$L$10000,職種×経路別の採用状況!$B$25),"")</f>
        <v>0</v>
      </c>
      <c r="G38" s="70">
        <f>IFERROR(COUNTIFS(候補者データ!$K$3:$K$10000,B38,候補者データ!S$3:S$10000,"&gt;=2022/01/01",候補者データ!$L$3:$L$10000,職種×経路別の採用状況!$B$25),"")</f>
        <v>0</v>
      </c>
      <c r="H38" s="70">
        <f>IFERROR(COUNTIFS(候補者データ!$K$3:$K$10000,B38,候補者データ!T$3:T$10000,"&gt;=2022/01/01",候補者データ!$L$3:$L$10000,職種×経路別の採用状況!$B$25),"")</f>
        <v>0</v>
      </c>
      <c r="I38" s="71" t="str">
        <f t="shared" si="10"/>
        <v>0</v>
      </c>
      <c r="J38" s="71" t="str">
        <f t="shared" si="11"/>
        <v>0</v>
      </c>
      <c r="K38" s="71" t="str">
        <f t="shared" si="12"/>
        <v>0</v>
      </c>
      <c r="M38" s="70" t="s">
        <v>45</v>
      </c>
      <c r="N38" s="70">
        <f>IFERROR(COUNTIFS(候補者データ!$K$3:$K$10000,M38,候補者データ!O$3:O$10000,"&gt;=2022/01/01",候補者データ!$L$3:$L$10000,職種×経路別の採用状況!$M$25),"")</f>
        <v>0</v>
      </c>
      <c r="O38" s="70">
        <f>IFERROR(COUNTIFS(候補者データ!$K$3:$K$10000,M38,候補者データ!P$3:P$10000,"&gt;=2022/01/01",候補者データ!$L$3:$L$10000,職種×経路別の採用状況!$M$25),"")</f>
        <v>0</v>
      </c>
      <c r="P38" s="70">
        <f>IFERROR(COUNTIFS(候補者データ!$K$3:$K$10000,M38,候補者データ!Q$3:Q$10000,"&gt;=2022/01/01",候補者データ!$L$3:$L$10000,職種×経路別の採用状況!$M$25),"")</f>
        <v>0</v>
      </c>
      <c r="Q38" s="70">
        <f>IFERROR(COUNTIFS(候補者データ!$K$3:$K$10000,M38,候補者データ!R$3:R$10000,"&gt;=2022/01/01",候補者データ!$L$3:$L$10000,職種×経路別の採用状況!$M$25),"")</f>
        <v>0</v>
      </c>
      <c r="R38" s="70">
        <f>IFERROR(COUNTIFS(候補者データ!$K$3:$K$10000,M38,候補者データ!S$3:S$10000,"&gt;=2022/01/01",候補者データ!$L$3:$L$10000,職種×経路別の採用状況!$M$25),"")</f>
        <v>0</v>
      </c>
      <c r="S38" s="70">
        <f>IFERROR(COUNTIFS(候補者データ!$K$3:$K$10000,M38,候補者データ!T$3:T$10000,"&gt;=2022/01/01",候補者データ!$L$3:$L$10000,職種×経路別の採用状況!$M$25),"")</f>
        <v>0</v>
      </c>
      <c r="T38" s="71" t="str">
        <f t="shared" si="13"/>
        <v>0</v>
      </c>
      <c r="U38" s="71" t="str">
        <f t="shared" si="14"/>
        <v>0</v>
      </c>
      <c r="V38" s="71" t="str">
        <f t="shared" si="15"/>
        <v>0</v>
      </c>
      <c r="X38" s="70" t="s">
        <v>92</v>
      </c>
      <c r="Y38" s="70">
        <f>IFERROR(COUNTIFS(候補者データ!$K$3:$K$10000,X38,候補者データ!O$3:O$10000,"&gt;=2022/01/01",候補者データ!$L$3:$L$10000,職種×経路別の採用状況!$X$25),"")</f>
        <v>0</v>
      </c>
      <c r="Z38" s="70">
        <f>IFERROR(COUNTIFS(候補者データ!$K$3:$K$10000,X38,候補者データ!P$3:P$10000,"&gt;=2022/01/01",候補者データ!$L$3:$L$10000,職種×経路別の採用状況!$X$25),"")</f>
        <v>0</v>
      </c>
      <c r="AA38" s="70">
        <f>IFERROR(COUNTIFS(候補者データ!$K$3:$K$10000,X38,候補者データ!Q$3:Q$10000,"&gt;=2022/01/01",候補者データ!$L$3:$L$10000,職種×経路別の採用状況!$X$25),"")</f>
        <v>0</v>
      </c>
      <c r="AB38" s="70">
        <f>IFERROR(COUNTIFS(候補者データ!$K$3:$K$10000,X38,候補者データ!R$3:R$10000,"&gt;=2022/01/01",候補者データ!$L$3:$L$10000,職種×経路別の採用状況!$X$25),"")</f>
        <v>0</v>
      </c>
      <c r="AC38" s="70">
        <f>IFERROR(COUNTIFS(候補者データ!$K$3:$K$10000,X38,候補者データ!S$3:S$10000,"&gt;=2022/01/01",候補者データ!$L$3:$L$10000,職種×経路別の採用状況!$X$25),"")</f>
        <v>0</v>
      </c>
      <c r="AD38" s="70">
        <f>IFERROR(COUNTIFS(候補者データ!$K$3:$K$10000,X38,候補者データ!T$3:T$10000,"&gt;=2022/01/01",候補者データ!$L$3:$L$10000,職種×経路別の採用状況!$X$25),"")</f>
        <v>0</v>
      </c>
      <c r="AE38" s="71" t="str">
        <f t="shared" si="16"/>
        <v>0</v>
      </c>
      <c r="AF38" s="71" t="str">
        <f t="shared" si="17"/>
        <v>0</v>
      </c>
      <c r="AG38" s="71" t="str">
        <f t="shared" si="18"/>
        <v>0</v>
      </c>
    </row>
    <row r="39" spans="2:33" ht="16" x14ac:dyDescent="0.55000000000000004">
      <c r="B39" s="70" t="s">
        <v>56</v>
      </c>
      <c r="C39" s="70">
        <f>IFERROR(COUNTIFS(候補者データ!$K$3:$K$10000,B39,候補者データ!O$3:O$10000,"&gt;=2022/01/01",候補者データ!$L$3:$L$10000,職種×経路別の採用状況!$B$25),"")</f>
        <v>0</v>
      </c>
      <c r="D39" s="70">
        <f>IFERROR(COUNTIFS(候補者データ!$K$3:$K$10000,B39,候補者データ!P$3:P$10000,"&gt;=2022/01/01",候補者データ!$L$3:$L$10000,職種×経路別の採用状況!$B$25),"")</f>
        <v>0</v>
      </c>
      <c r="E39" s="70">
        <f>IFERROR(COUNTIFS(候補者データ!$K$3:$K$10000,B39,候補者データ!Q$3:Q$10000,"&gt;=2022/01/01",候補者データ!$L$3:$L$10000,職種×経路別の採用状況!$B$25),"")</f>
        <v>0</v>
      </c>
      <c r="F39" s="70">
        <f>IFERROR(COUNTIFS(候補者データ!$K$3:$K$10000,B39,候補者データ!R$3:R$10000,"&gt;=2022/01/01",候補者データ!$L$3:$L$10000,職種×経路別の採用状況!$B$25),"")</f>
        <v>0</v>
      </c>
      <c r="G39" s="70">
        <f>IFERROR(COUNTIFS(候補者データ!$K$3:$K$10000,B39,候補者データ!S$3:S$10000,"&gt;=2022/01/01",候補者データ!$L$3:$L$10000,職種×経路別の採用状況!$B$25),"")</f>
        <v>0</v>
      </c>
      <c r="H39" s="70">
        <f>IFERROR(COUNTIFS(候補者データ!$K$3:$K$10000,B39,候補者データ!T$3:T$10000,"&gt;=2022/01/01",候補者データ!$L$3:$L$10000,職種×経路別の採用状況!$B$25),"")</f>
        <v>0</v>
      </c>
      <c r="I39" s="71" t="str">
        <f t="shared" si="10"/>
        <v>0</v>
      </c>
      <c r="J39" s="71" t="str">
        <f t="shared" si="11"/>
        <v>0</v>
      </c>
      <c r="K39" s="71" t="str">
        <f t="shared" si="12"/>
        <v>0</v>
      </c>
      <c r="M39" s="70" t="s">
        <v>56</v>
      </c>
      <c r="N39" s="70">
        <f>IFERROR(COUNTIFS(候補者データ!$K$3:$K$10000,M39,候補者データ!O$3:O$10000,"&gt;=2022/01/01",候補者データ!$L$3:$L$10000,職種×経路別の採用状況!$M$25),"")</f>
        <v>1</v>
      </c>
      <c r="O39" s="70">
        <f>IFERROR(COUNTIFS(候補者データ!$K$3:$K$10000,M39,候補者データ!P$3:P$10000,"&gt;=2022/01/01",候補者データ!$L$3:$L$10000,職種×経路別の採用状況!$M$25),"")</f>
        <v>1</v>
      </c>
      <c r="P39" s="70">
        <f>IFERROR(COUNTIFS(候補者データ!$K$3:$K$10000,M39,候補者データ!Q$3:Q$10000,"&gt;=2022/01/01",候補者データ!$L$3:$L$10000,職種×経路別の採用状況!$M$25),"")</f>
        <v>1</v>
      </c>
      <c r="Q39" s="70">
        <f>IFERROR(COUNTIFS(候補者データ!$K$3:$K$10000,M39,候補者データ!R$3:R$10000,"&gt;=2022/01/01",候補者データ!$L$3:$L$10000,職種×経路別の採用状況!$M$25),"")</f>
        <v>1</v>
      </c>
      <c r="R39" s="70">
        <f>IFERROR(COUNTIFS(候補者データ!$K$3:$K$10000,M39,候補者データ!S$3:S$10000,"&gt;=2022/01/01",候補者データ!$L$3:$L$10000,職種×経路別の採用状況!$M$25),"")</f>
        <v>1</v>
      </c>
      <c r="S39" s="70">
        <f>IFERROR(COUNTIFS(候補者データ!$K$3:$K$10000,M39,候補者データ!T$3:T$10000,"&gt;=2022/01/01",候補者データ!$L$3:$L$10000,職種×経路別の採用状況!$M$25),"")</f>
        <v>1</v>
      </c>
      <c r="T39" s="71">
        <f t="shared" si="13"/>
        <v>1</v>
      </c>
      <c r="U39" s="71">
        <f t="shared" si="14"/>
        <v>0.33333333333333331</v>
      </c>
      <c r="V39" s="71">
        <f t="shared" si="15"/>
        <v>1</v>
      </c>
      <c r="X39" s="70" t="s">
        <v>45</v>
      </c>
      <c r="Y39" s="70">
        <f>IFERROR(COUNTIFS(候補者データ!$K$3:$K$10000,X39,候補者データ!O$3:O$10000,"&gt;=2022/01/01",候補者データ!$L$3:$L$10000,職種×経路別の採用状況!$X$25),"")</f>
        <v>0</v>
      </c>
      <c r="Z39" s="70">
        <f>IFERROR(COUNTIFS(候補者データ!$K$3:$K$10000,X39,候補者データ!P$3:P$10000,"&gt;=2022/01/01",候補者データ!$L$3:$L$10000,職種×経路別の採用状況!$X$25),"")</f>
        <v>0</v>
      </c>
      <c r="AA39" s="70">
        <f>IFERROR(COUNTIFS(候補者データ!$K$3:$K$10000,X39,候補者データ!Q$3:Q$10000,"&gt;=2022/01/01",候補者データ!$L$3:$L$10000,職種×経路別の採用状況!$X$25),"")</f>
        <v>0</v>
      </c>
      <c r="AB39" s="70">
        <f>IFERROR(COUNTIFS(候補者データ!$K$3:$K$10000,X39,候補者データ!R$3:R$10000,"&gt;=2022/01/01",候補者データ!$L$3:$L$10000,職種×経路別の採用状況!$X$25),"")</f>
        <v>0</v>
      </c>
      <c r="AC39" s="70">
        <f>IFERROR(COUNTIFS(候補者データ!$K$3:$K$10000,X39,候補者データ!S$3:S$10000,"&gt;=2022/01/01",候補者データ!$L$3:$L$10000,職種×経路別の採用状況!$X$25),"")</f>
        <v>0</v>
      </c>
      <c r="AD39" s="70">
        <f>IFERROR(COUNTIFS(候補者データ!$K$3:$K$10000,X39,候補者データ!T$3:T$10000,"&gt;=2022/01/01",候補者データ!$L$3:$L$10000,職種×経路別の採用状況!$X$25),"")</f>
        <v>0</v>
      </c>
      <c r="AE39" s="71" t="str">
        <f t="shared" si="16"/>
        <v>0</v>
      </c>
      <c r="AF39" s="71" t="str">
        <f t="shared" si="17"/>
        <v>0</v>
      </c>
      <c r="AG39" s="71" t="str">
        <f t="shared" si="18"/>
        <v>0</v>
      </c>
    </row>
    <row r="40" spans="2:33" ht="16" x14ac:dyDescent="0.55000000000000004">
      <c r="B40" s="70" t="s">
        <v>122</v>
      </c>
      <c r="C40" s="70">
        <f>IFERROR(COUNTIFS(候補者データ!$K$3:$K$10000,B40,候補者データ!O$3:O$10000,"&gt;=2022/01/01",候補者データ!$L$3:$L$10000,職種×経路別の採用状況!$B$25),"")</f>
        <v>0</v>
      </c>
      <c r="D40" s="70">
        <f>IFERROR(COUNTIFS(候補者データ!$K$3:$K$10000,B40,候補者データ!P$3:P$10000,"&gt;=2022/01/01",候補者データ!$L$3:$L$10000,職種×経路別の採用状況!$B$25),"")</f>
        <v>0</v>
      </c>
      <c r="E40" s="70">
        <f>IFERROR(COUNTIFS(候補者データ!$K$3:$K$10000,B40,候補者データ!Q$3:Q$10000,"&gt;=2022/01/01",候補者データ!$L$3:$L$10000,職種×経路別の採用状況!$B$25),"")</f>
        <v>0</v>
      </c>
      <c r="F40" s="70">
        <f>IFERROR(COUNTIFS(候補者データ!$K$3:$K$10000,B40,候補者データ!R$3:R$10000,"&gt;=2022/01/01",候補者データ!$L$3:$L$10000,職種×経路別の採用状況!$B$25),"")</f>
        <v>0</v>
      </c>
      <c r="G40" s="70">
        <f>IFERROR(COUNTIFS(候補者データ!$K$3:$K$10000,B40,候補者データ!S$3:S$10000,"&gt;=2022/01/01",候補者データ!$L$3:$L$10000,職種×経路別の採用状況!$B$25),"")</f>
        <v>0</v>
      </c>
      <c r="H40" s="70">
        <f>IFERROR(COUNTIFS(候補者データ!$K$3:$K$10000,B40,候補者データ!T$3:T$10000,"&gt;=2022/01/01",候補者データ!$L$3:$L$10000,職種×経路別の採用状況!$B$25),"")</f>
        <v>0</v>
      </c>
      <c r="I40" s="71" t="str">
        <f t="shared" si="10"/>
        <v>0</v>
      </c>
      <c r="J40" s="71" t="str">
        <f t="shared" si="11"/>
        <v>0</v>
      </c>
      <c r="K40" s="71" t="str">
        <f t="shared" si="12"/>
        <v>0</v>
      </c>
      <c r="M40" s="70" t="s">
        <v>122</v>
      </c>
      <c r="N40" s="70">
        <f>IFERROR(COUNTIFS(候補者データ!$K$3:$K$10000,M40,候補者データ!O$3:O$10000,"&gt;=2022/01/01",候補者データ!$L$3:$L$10000,職種×経路別の採用状況!$M$25),"")</f>
        <v>0</v>
      </c>
      <c r="O40" s="70">
        <f>IFERROR(COUNTIFS(候補者データ!$K$3:$K$10000,M40,候補者データ!P$3:P$10000,"&gt;=2022/01/01",候補者データ!$L$3:$L$10000,職種×経路別の採用状況!$M$25),"")</f>
        <v>0</v>
      </c>
      <c r="P40" s="70">
        <f>IFERROR(COUNTIFS(候補者データ!$K$3:$K$10000,M40,候補者データ!Q$3:Q$10000,"&gt;=2022/01/01",候補者データ!$L$3:$L$10000,職種×経路別の採用状況!$M$25),"")</f>
        <v>0</v>
      </c>
      <c r="Q40" s="70">
        <f>IFERROR(COUNTIFS(候補者データ!$K$3:$K$10000,M40,候補者データ!R$3:R$10000,"&gt;=2022/01/01",候補者データ!$L$3:$L$10000,職種×経路別の採用状況!$M$25),"")</f>
        <v>0</v>
      </c>
      <c r="R40" s="70">
        <f>IFERROR(COUNTIFS(候補者データ!$K$3:$K$10000,M40,候補者データ!S$3:S$10000,"&gt;=2022/01/01",候補者データ!$L$3:$L$10000,職種×経路別の採用状況!$M$25),"")</f>
        <v>0</v>
      </c>
      <c r="S40" s="70">
        <f>IFERROR(COUNTIFS(候補者データ!$K$3:$K$10000,M40,候補者データ!T$3:T$10000,"&gt;=2022/01/01",候補者データ!$L$3:$L$10000,職種×経路別の採用状況!$M$25),"")</f>
        <v>0</v>
      </c>
      <c r="T40" s="71" t="str">
        <f t="shared" si="13"/>
        <v>0</v>
      </c>
      <c r="U40" s="71" t="str">
        <f t="shared" si="14"/>
        <v>0</v>
      </c>
      <c r="V40" s="71" t="str">
        <f t="shared" si="15"/>
        <v>0</v>
      </c>
      <c r="X40" s="70" t="s">
        <v>56</v>
      </c>
      <c r="Y40" s="70">
        <f>IFERROR(COUNTIFS(候補者データ!$K$3:$K$10000,X40,候補者データ!O$3:O$10000,"&gt;=2022/01/01",候補者データ!$L$3:$L$10000,職種×経路別の採用状況!$X$25),"")</f>
        <v>0</v>
      </c>
      <c r="Z40" s="70">
        <f>IFERROR(COUNTIFS(候補者データ!$K$3:$K$10000,X40,候補者データ!P$3:P$10000,"&gt;=2022/01/01",候補者データ!$L$3:$L$10000,職種×経路別の採用状況!$X$25),"")</f>
        <v>0</v>
      </c>
      <c r="AA40" s="70">
        <f>IFERROR(COUNTIFS(候補者データ!$K$3:$K$10000,X40,候補者データ!Q$3:Q$10000,"&gt;=2022/01/01",候補者データ!$L$3:$L$10000,職種×経路別の採用状況!$X$25),"")</f>
        <v>0</v>
      </c>
      <c r="AB40" s="70">
        <f>IFERROR(COUNTIFS(候補者データ!$K$3:$K$10000,X40,候補者データ!R$3:R$10000,"&gt;=2022/01/01",候補者データ!$L$3:$L$10000,職種×経路別の採用状況!$X$25),"")</f>
        <v>0</v>
      </c>
      <c r="AC40" s="70">
        <f>IFERROR(COUNTIFS(候補者データ!$K$3:$K$10000,X40,候補者データ!S$3:S$10000,"&gt;=2022/01/01",候補者データ!$L$3:$L$10000,職種×経路別の採用状況!$X$25),"")</f>
        <v>0</v>
      </c>
      <c r="AD40" s="70">
        <f>IFERROR(COUNTIFS(候補者データ!$K$3:$K$10000,X40,候補者データ!T$3:T$10000,"&gt;=2022/01/01",候補者データ!$L$3:$L$10000,職種×経路別の採用状況!$X$25),"")</f>
        <v>0</v>
      </c>
      <c r="AE40" s="71" t="str">
        <f t="shared" si="16"/>
        <v>0</v>
      </c>
      <c r="AF40" s="71" t="str">
        <f t="shared" si="17"/>
        <v>0</v>
      </c>
      <c r="AG40" s="71" t="str">
        <f t="shared" si="18"/>
        <v>0</v>
      </c>
    </row>
    <row r="41" spans="2:33" ht="16" x14ac:dyDescent="0.55000000000000004">
      <c r="B41" s="70" t="s">
        <v>123</v>
      </c>
      <c r="C41" s="70">
        <f>IFERROR(COUNTIFS(候補者データ!$K$3:$K$10000,B41,候補者データ!O$3:O$10000,"&gt;=2022/01/01",候補者データ!$L$3:$L$10000,職種×経路別の採用状況!$B$25),"")</f>
        <v>0</v>
      </c>
      <c r="D41" s="70">
        <f>IFERROR(COUNTIFS(候補者データ!$K$3:$K$10000,B41,候補者データ!P$3:P$10000,"&gt;=2022/01/01",候補者データ!$L$3:$L$10000,職種×経路別の採用状況!$B$25),"")</f>
        <v>0</v>
      </c>
      <c r="E41" s="70">
        <f>IFERROR(COUNTIFS(候補者データ!$K$3:$K$10000,B41,候補者データ!Q$3:Q$10000,"&gt;=2022/01/01",候補者データ!$L$3:$L$10000,職種×経路別の採用状況!$B$25),"")</f>
        <v>0</v>
      </c>
      <c r="F41" s="70">
        <f>IFERROR(COUNTIFS(候補者データ!$K$3:$K$10000,B41,候補者データ!R$3:R$10000,"&gt;=2022/01/01",候補者データ!$L$3:$L$10000,職種×経路別の採用状況!$B$25),"")</f>
        <v>0</v>
      </c>
      <c r="G41" s="70">
        <f>IFERROR(COUNTIFS(候補者データ!$K$3:$K$10000,B41,候補者データ!S$3:S$10000,"&gt;=2022/01/01",候補者データ!$L$3:$L$10000,職種×経路別の採用状況!$B$25),"")</f>
        <v>0</v>
      </c>
      <c r="H41" s="70">
        <f>IFERROR(COUNTIFS(候補者データ!$K$3:$K$10000,B41,候補者データ!T$3:T$10000,"&gt;=2022/01/01",候補者データ!$L$3:$L$10000,職種×経路別の採用状況!$B$25),"")</f>
        <v>0</v>
      </c>
      <c r="I41" s="71" t="str">
        <f t="shared" si="10"/>
        <v>0</v>
      </c>
      <c r="J41" s="71" t="str">
        <f t="shared" si="11"/>
        <v>0</v>
      </c>
      <c r="K41" s="71" t="str">
        <f t="shared" si="12"/>
        <v>0</v>
      </c>
      <c r="M41" s="70" t="s">
        <v>123</v>
      </c>
      <c r="N41" s="70">
        <f>IFERROR(COUNTIFS(候補者データ!$K$3:$K$10000,M41,候補者データ!O$3:O$10000,"&gt;=2022/01/01",候補者データ!$L$3:$L$10000,職種×経路別の採用状況!$M$25),"")</f>
        <v>0</v>
      </c>
      <c r="O41" s="70">
        <f>IFERROR(COUNTIFS(候補者データ!$K$3:$K$10000,M41,候補者データ!P$3:P$10000,"&gt;=2022/01/01",候補者データ!$L$3:$L$10000,職種×経路別の採用状況!$M$25),"")</f>
        <v>0</v>
      </c>
      <c r="P41" s="70">
        <f>IFERROR(COUNTIFS(候補者データ!$K$3:$K$10000,M41,候補者データ!Q$3:Q$10000,"&gt;=2022/01/01",候補者データ!$L$3:$L$10000,職種×経路別の採用状況!$M$25),"")</f>
        <v>0</v>
      </c>
      <c r="Q41" s="70">
        <f>IFERROR(COUNTIFS(候補者データ!$K$3:$K$10000,M41,候補者データ!R$3:R$10000,"&gt;=2022/01/01",候補者データ!$L$3:$L$10000,職種×経路別の採用状況!$M$25),"")</f>
        <v>0</v>
      </c>
      <c r="R41" s="70">
        <f>IFERROR(COUNTIFS(候補者データ!$K$3:$K$10000,M41,候補者データ!S$3:S$10000,"&gt;=2022/01/01",候補者データ!$L$3:$L$10000,職種×経路別の採用状況!$M$25),"")</f>
        <v>0</v>
      </c>
      <c r="S41" s="70">
        <f>IFERROR(COUNTIFS(候補者データ!$K$3:$K$10000,M41,候補者データ!T$3:T$10000,"&gt;=2022/01/01",候補者データ!$L$3:$L$10000,職種×経路別の採用状況!$M$25),"")</f>
        <v>0</v>
      </c>
      <c r="T41" s="71" t="str">
        <f t="shared" si="13"/>
        <v>0</v>
      </c>
      <c r="U41" s="71" t="str">
        <f t="shared" si="14"/>
        <v>0</v>
      </c>
      <c r="V41" s="71" t="str">
        <f t="shared" si="15"/>
        <v>0</v>
      </c>
      <c r="X41" s="70" t="s">
        <v>129</v>
      </c>
      <c r="Y41" s="70">
        <f>IFERROR(COUNTIFS(候補者データ!$K$3:$K$10000,X41,候補者データ!O$3:O$10000,"&gt;=2022/01/01",候補者データ!$L$3:$L$10000,職種×経路別の採用状況!$X$25),"")</f>
        <v>0</v>
      </c>
      <c r="Z41" s="70">
        <f>IFERROR(COUNTIFS(候補者データ!$K$3:$K$10000,X41,候補者データ!P$3:P$10000,"&gt;=2022/01/01",候補者データ!$L$3:$L$10000,職種×経路別の採用状況!$X$25),"")</f>
        <v>0</v>
      </c>
      <c r="AA41" s="70">
        <f>IFERROR(COUNTIFS(候補者データ!$K$3:$K$10000,X41,候補者データ!Q$3:Q$10000,"&gt;=2022/01/01",候補者データ!$L$3:$L$10000,職種×経路別の採用状況!$X$25),"")</f>
        <v>0</v>
      </c>
      <c r="AB41" s="70">
        <f>IFERROR(COUNTIFS(候補者データ!$K$3:$K$10000,X41,候補者データ!R$3:R$10000,"&gt;=2022/01/01",候補者データ!$L$3:$L$10000,職種×経路別の採用状況!$X$25),"")</f>
        <v>0</v>
      </c>
      <c r="AC41" s="70">
        <f>IFERROR(COUNTIFS(候補者データ!$K$3:$K$10000,X41,候補者データ!S$3:S$10000,"&gt;=2022/01/01",候補者データ!$L$3:$L$10000,職種×経路別の採用状況!$X$25),"")</f>
        <v>0</v>
      </c>
      <c r="AD41" s="70">
        <f>IFERROR(COUNTIFS(候補者データ!$K$3:$K$10000,X41,候補者データ!T$3:T$10000,"&gt;=2022/01/01",候補者データ!$L$3:$L$10000,職種×経路別の採用状況!$X$25),"")</f>
        <v>0</v>
      </c>
      <c r="AE41" s="71" t="str">
        <f t="shared" si="16"/>
        <v>0</v>
      </c>
      <c r="AF41" s="71" t="str">
        <f t="shared" si="17"/>
        <v>0</v>
      </c>
      <c r="AG41" s="71" t="str">
        <f t="shared" si="18"/>
        <v>0</v>
      </c>
    </row>
    <row r="42" spans="2:33" ht="16" x14ac:dyDescent="0.55000000000000004">
      <c r="B42" s="70" t="s">
        <v>124</v>
      </c>
      <c r="C42" s="70">
        <f>IFERROR(COUNTIFS(候補者データ!$K$3:$K$10000,B42,候補者データ!O$3:O$10000,"&gt;=2022/01/01",候補者データ!$L$3:$L$10000,職種×経路別の採用状況!$B$25),"")</f>
        <v>1</v>
      </c>
      <c r="D42" s="70">
        <f>IFERROR(COUNTIFS(候補者データ!$K$3:$K$10000,B42,候補者データ!P$3:P$10000,"&gt;=2022/01/01",候補者データ!$L$3:$L$10000,職種×経路別の採用状況!$B$25),"")</f>
        <v>1</v>
      </c>
      <c r="E42" s="70">
        <f>IFERROR(COUNTIFS(候補者データ!$K$3:$K$10000,B42,候補者データ!Q$3:Q$10000,"&gt;=2022/01/01",候補者データ!$L$3:$L$10000,職種×経路別の採用状況!$B$25),"")</f>
        <v>1</v>
      </c>
      <c r="F42" s="70">
        <f>IFERROR(COUNTIFS(候補者データ!$K$3:$K$10000,B42,候補者データ!R$3:R$10000,"&gt;=2022/01/01",候補者データ!$L$3:$L$10000,職種×経路別の採用状況!$B$25),"")</f>
        <v>1</v>
      </c>
      <c r="G42" s="70">
        <f>IFERROR(COUNTIFS(候補者データ!$K$3:$K$10000,B42,候補者データ!S$3:S$10000,"&gt;=2022/01/01",候補者データ!$L$3:$L$10000,職種×経路別の採用状況!$B$25),"")</f>
        <v>1</v>
      </c>
      <c r="H42" s="70">
        <f>IFERROR(COUNTIFS(候補者データ!$K$3:$K$10000,B42,候補者データ!T$3:T$10000,"&gt;=2022/01/01",候補者データ!$L$3:$L$10000,職種×経路別の採用状況!$B$25),"")</f>
        <v>0</v>
      </c>
      <c r="I42" s="71">
        <f t="shared" si="10"/>
        <v>1</v>
      </c>
      <c r="J42" s="71">
        <f t="shared" si="11"/>
        <v>0.33333333333333331</v>
      </c>
      <c r="K42" s="71">
        <f t="shared" si="12"/>
        <v>0</v>
      </c>
      <c r="M42" s="70" t="s">
        <v>124</v>
      </c>
      <c r="N42" s="70">
        <f>IFERROR(COUNTIFS(候補者データ!$K$3:$K$10000,M42,候補者データ!O$3:O$10000,"&gt;=2022/01/01",候補者データ!$L$3:$L$10000,職種×経路別の採用状況!$M$25),"")</f>
        <v>0</v>
      </c>
      <c r="O42" s="70">
        <f>IFERROR(COUNTIFS(候補者データ!$K$3:$K$10000,M42,候補者データ!P$3:P$10000,"&gt;=2022/01/01",候補者データ!$L$3:$L$10000,職種×経路別の採用状況!$M$25),"")</f>
        <v>0</v>
      </c>
      <c r="P42" s="70">
        <f>IFERROR(COUNTIFS(候補者データ!$K$3:$K$10000,M42,候補者データ!Q$3:Q$10000,"&gt;=2022/01/01",候補者データ!$L$3:$L$10000,職種×経路別の採用状況!$M$25),"")</f>
        <v>0</v>
      </c>
      <c r="Q42" s="70">
        <f>IFERROR(COUNTIFS(候補者データ!$K$3:$K$10000,M42,候補者データ!R$3:R$10000,"&gt;=2022/01/01",候補者データ!$L$3:$L$10000,職種×経路別の採用状況!$M$25),"")</f>
        <v>0</v>
      </c>
      <c r="R42" s="70">
        <f>IFERROR(COUNTIFS(候補者データ!$K$3:$K$10000,M42,候補者データ!S$3:S$10000,"&gt;=2022/01/01",候補者データ!$L$3:$L$10000,職種×経路別の採用状況!$M$25),"")</f>
        <v>0</v>
      </c>
      <c r="S42" s="70">
        <f>IFERROR(COUNTIFS(候補者データ!$K$3:$K$10000,M42,候補者データ!T$3:T$10000,"&gt;=2022/01/01",候補者データ!$L$3:$L$10000,職種×経路別の採用状況!$M$25),"")</f>
        <v>0</v>
      </c>
      <c r="T42" s="71" t="str">
        <f t="shared" si="13"/>
        <v>0</v>
      </c>
      <c r="U42" s="71" t="str">
        <f t="shared" si="14"/>
        <v>0</v>
      </c>
      <c r="V42" s="71" t="str">
        <f t="shared" si="15"/>
        <v>0</v>
      </c>
      <c r="X42" s="70" t="s">
        <v>130</v>
      </c>
      <c r="Y42" s="70">
        <f>IFERROR(COUNTIFS(候補者データ!$K$3:$K$10000,X42,候補者データ!O$3:O$10000,"&gt;=2022/01/01",候補者データ!$L$3:$L$10000,職種×経路別の採用状況!$X$25),"")</f>
        <v>0</v>
      </c>
      <c r="Z42" s="70">
        <f>IFERROR(COUNTIFS(候補者データ!$K$3:$K$10000,X42,候補者データ!P$3:P$10000,"&gt;=2022/01/01",候補者データ!$L$3:$L$10000,職種×経路別の採用状況!$X$25),"")</f>
        <v>0</v>
      </c>
      <c r="AA42" s="70">
        <f>IFERROR(COUNTIFS(候補者データ!$K$3:$K$10000,X42,候補者データ!Q$3:Q$10000,"&gt;=2022/01/01",候補者データ!$L$3:$L$10000,職種×経路別の採用状況!$X$25),"")</f>
        <v>0</v>
      </c>
      <c r="AB42" s="70">
        <f>IFERROR(COUNTIFS(候補者データ!$K$3:$K$10000,X42,候補者データ!R$3:R$10000,"&gt;=2022/01/01",候補者データ!$L$3:$L$10000,職種×経路別の採用状況!$X$25),"")</f>
        <v>0</v>
      </c>
      <c r="AC42" s="70">
        <f>IFERROR(COUNTIFS(候補者データ!$K$3:$K$10000,X42,候補者データ!S$3:S$10000,"&gt;=2022/01/01",候補者データ!$L$3:$L$10000,職種×経路別の採用状況!$X$25),"")</f>
        <v>0</v>
      </c>
      <c r="AD42" s="70">
        <f>IFERROR(COUNTIFS(候補者データ!$K$3:$K$10000,X42,候補者データ!T$3:T$10000,"&gt;=2022/01/01",候補者データ!$L$3:$L$10000,職種×経路別の採用状況!$X$25),"")</f>
        <v>0</v>
      </c>
      <c r="AE42" s="71" t="str">
        <f t="shared" si="16"/>
        <v>0</v>
      </c>
      <c r="AF42" s="71" t="str">
        <f t="shared" si="17"/>
        <v>0</v>
      </c>
      <c r="AG42" s="71" t="str">
        <f t="shared" si="18"/>
        <v>0</v>
      </c>
    </row>
    <row r="43" spans="2:33" ht="16" x14ac:dyDescent="0.55000000000000004">
      <c r="B43" s="70" t="s">
        <v>125</v>
      </c>
      <c r="C43" s="70">
        <f>IFERROR(COUNTIFS(候補者データ!$K$3:$K$10000,B43,候補者データ!O$3:O$10000,"&gt;=2022/01/01",候補者データ!$L$3:$L$10000,職種×経路別の採用状況!$B$25),"")</f>
        <v>0</v>
      </c>
      <c r="D43" s="70">
        <f>IFERROR(COUNTIFS(候補者データ!$K$3:$K$10000,B43,候補者データ!P$3:P$10000,"&gt;=2022/01/01",候補者データ!$L$3:$L$10000,職種×経路別の採用状況!$B$25),"")</f>
        <v>0</v>
      </c>
      <c r="E43" s="70">
        <f>IFERROR(COUNTIFS(候補者データ!$K$3:$K$10000,B43,候補者データ!Q$3:Q$10000,"&gt;=2022/01/01",候補者データ!$L$3:$L$10000,職種×経路別の採用状況!$B$25),"")</f>
        <v>0</v>
      </c>
      <c r="F43" s="70">
        <f>IFERROR(COUNTIFS(候補者データ!$K$3:$K$10000,B43,候補者データ!R$3:R$10000,"&gt;=2022/01/01",候補者データ!$L$3:$L$10000,職種×経路別の採用状況!$B$25),"")</f>
        <v>0</v>
      </c>
      <c r="G43" s="70">
        <f>IFERROR(COUNTIFS(候補者データ!$K$3:$K$10000,B43,候補者データ!S$3:S$10000,"&gt;=2022/01/01",候補者データ!$L$3:$L$10000,職種×経路別の採用状況!$B$25),"")</f>
        <v>0</v>
      </c>
      <c r="H43" s="70">
        <f>IFERROR(COUNTIFS(候補者データ!$K$3:$K$10000,B43,候補者データ!T$3:T$10000,"&gt;=2022/01/01",候補者データ!$L$3:$L$10000,職種×経路別の採用状況!$B$25),"")</f>
        <v>0</v>
      </c>
      <c r="I43" s="71" t="str">
        <f t="shared" si="10"/>
        <v>0</v>
      </c>
      <c r="J43" s="71" t="str">
        <f t="shared" si="11"/>
        <v>0</v>
      </c>
      <c r="K43" s="71" t="str">
        <f t="shared" si="12"/>
        <v>0</v>
      </c>
      <c r="M43" s="70" t="s">
        <v>125</v>
      </c>
      <c r="N43" s="70">
        <f>IFERROR(COUNTIFS(候補者データ!$K$3:$K$10000,M43,候補者データ!O$3:O$10000,"&gt;=2022/01/01",候補者データ!$L$3:$L$10000,職種×経路別の採用状況!$M$25),"")</f>
        <v>0</v>
      </c>
      <c r="O43" s="70">
        <f>IFERROR(COUNTIFS(候補者データ!$K$3:$K$10000,M43,候補者データ!P$3:P$10000,"&gt;=2022/01/01",候補者データ!$L$3:$L$10000,職種×経路別の採用状況!$M$25),"")</f>
        <v>0</v>
      </c>
      <c r="P43" s="70">
        <f>IFERROR(COUNTIFS(候補者データ!$K$3:$K$10000,M43,候補者データ!Q$3:Q$10000,"&gt;=2022/01/01",候補者データ!$L$3:$L$10000,職種×経路別の採用状況!$M$25),"")</f>
        <v>0</v>
      </c>
      <c r="Q43" s="70">
        <f>IFERROR(COUNTIFS(候補者データ!$K$3:$K$10000,M43,候補者データ!R$3:R$10000,"&gt;=2022/01/01",候補者データ!$L$3:$L$10000,職種×経路別の採用状況!$M$25),"")</f>
        <v>0</v>
      </c>
      <c r="R43" s="70">
        <f>IFERROR(COUNTIFS(候補者データ!$K$3:$K$10000,M43,候補者データ!S$3:S$10000,"&gt;=2022/01/01",候補者データ!$L$3:$L$10000,職種×経路別の採用状況!$M$25),"")</f>
        <v>0</v>
      </c>
      <c r="S43" s="70">
        <f>IFERROR(COUNTIFS(候補者データ!$K$3:$K$10000,M43,候補者データ!T$3:T$10000,"&gt;=2022/01/01",候補者データ!$L$3:$L$10000,職種×経路別の採用状況!$M$25),"")</f>
        <v>0</v>
      </c>
      <c r="T43" s="71" t="str">
        <f t="shared" si="13"/>
        <v>0</v>
      </c>
      <c r="U43" s="71" t="str">
        <f>IFERROR(SUM(R43/SUM(O43:Q43)),"0")</f>
        <v>0</v>
      </c>
      <c r="V43" s="71" t="str">
        <f>IFERROR(SUM(S43/R43),"0")</f>
        <v>0</v>
      </c>
      <c r="X43" s="70" t="s">
        <v>131</v>
      </c>
      <c r="Y43" s="70">
        <f>IFERROR(COUNTIFS(候補者データ!$K$3:$K$10000,X43,候補者データ!O$3:O$10000,"&gt;=2022/01/01",候補者データ!$L$3:$L$10000,職種×経路別の採用状況!$X$25),"")</f>
        <v>0</v>
      </c>
      <c r="Z43" s="70">
        <f>IFERROR(COUNTIFS(候補者データ!$K$3:$K$10000,X43,候補者データ!P$3:P$10000,"&gt;=2022/01/01",候補者データ!$L$3:$L$10000,職種×経路別の採用状況!$X$25),"")</f>
        <v>0</v>
      </c>
      <c r="AA43" s="70">
        <f>IFERROR(COUNTIFS(候補者データ!$K$3:$K$10000,X43,候補者データ!Q$3:Q$10000,"&gt;=2022/01/01",候補者データ!$L$3:$L$10000,職種×経路別の採用状況!$X$25),"")</f>
        <v>0</v>
      </c>
      <c r="AB43" s="70">
        <f>IFERROR(COUNTIFS(候補者データ!$K$3:$K$10000,X43,候補者データ!R$3:R$10000,"&gt;=2022/01/01",候補者データ!$L$3:$L$10000,職種×経路別の採用状況!$X$25),"")</f>
        <v>0</v>
      </c>
      <c r="AC43" s="70">
        <f>IFERROR(COUNTIFS(候補者データ!$K$3:$K$10000,X43,候補者データ!S$3:S$10000,"&gt;=2022/01/01",候補者データ!$L$3:$L$10000,職種×経路別の採用状況!$X$25),"")</f>
        <v>0</v>
      </c>
      <c r="AD43" s="70">
        <f>IFERROR(COUNTIFS(候補者データ!$K$3:$K$10000,X43,候補者データ!T$3:T$10000,"&gt;=2022/01/01",候補者データ!$L$3:$L$10000,職種×経路別の採用状況!$X$25),"")</f>
        <v>0</v>
      </c>
      <c r="AE43" s="71" t="str">
        <f t="shared" si="16"/>
        <v>0</v>
      </c>
      <c r="AF43" s="71" t="str">
        <f t="shared" si="17"/>
        <v>0</v>
      </c>
      <c r="AG43" s="71" t="str">
        <f t="shared" si="18"/>
        <v>0</v>
      </c>
    </row>
    <row r="44" spans="2:33" ht="16" x14ac:dyDescent="0.55000000000000004">
      <c r="B44" s="70" t="s">
        <v>126</v>
      </c>
      <c r="C44" s="70">
        <f>IFERROR(COUNTIFS(候補者データ!$K$3:$K$10000,B44,候補者データ!O$3:O$10000,"&gt;=2022/01/01",候補者データ!$L$3:$L$10000,職種×経路別の採用状況!$B$25),"")</f>
        <v>0</v>
      </c>
      <c r="D44" s="70">
        <f>IFERROR(COUNTIFS(候補者データ!$K$3:$K$10000,B44,候補者データ!P$3:P$10000,"&gt;=2022/01/01",候補者データ!$L$3:$L$10000,職種×経路別の採用状況!$B$25),"")</f>
        <v>0</v>
      </c>
      <c r="E44" s="70">
        <f>IFERROR(COUNTIFS(候補者データ!$K$3:$K$10000,B44,候補者データ!Q$3:Q$10000,"&gt;=2022/01/01",候補者データ!$L$3:$L$10000,職種×経路別の採用状況!$B$25),"")</f>
        <v>0</v>
      </c>
      <c r="F44" s="70">
        <f>IFERROR(COUNTIFS(候補者データ!$K$3:$K$10000,B44,候補者データ!R$3:R$10000,"&gt;=2022/01/01",候補者データ!$L$3:$L$10000,職種×経路別の採用状況!$B$25),"")</f>
        <v>0</v>
      </c>
      <c r="G44" s="70">
        <f>IFERROR(COUNTIFS(候補者データ!$K$3:$K$10000,B44,候補者データ!S$3:S$10000,"&gt;=2022/01/01",候補者データ!$L$3:$L$10000,職種×経路別の採用状況!$B$25),"")</f>
        <v>0</v>
      </c>
      <c r="H44" s="70">
        <f>IFERROR(COUNTIFS(候補者データ!$K$3:$K$10000,B44,候補者データ!T$3:T$10000,"&gt;=2022/01/01",候補者データ!$L$3:$L$10000,職種×経路別の採用状況!$B$25),"")</f>
        <v>0</v>
      </c>
      <c r="I44" s="71" t="str">
        <f t="shared" si="10"/>
        <v>0</v>
      </c>
      <c r="J44" s="71" t="str">
        <f t="shared" si="11"/>
        <v>0</v>
      </c>
      <c r="K44" s="71" t="str">
        <f t="shared" si="12"/>
        <v>0</v>
      </c>
      <c r="M44" s="70" t="s">
        <v>126</v>
      </c>
      <c r="N44" s="70">
        <f>IFERROR(COUNTIFS(候補者データ!$K$3:$K$10000,M44,候補者データ!O$3:O$10000,"&gt;=2022/01/01",候補者データ!$L$3:$L$10000,職種×経路別の採用状況!$M$25),"")</f>
        <v>0</v>
      </c>
      <c r="O44" s="70">
        <f>IFERROR(COUNTIFS(候補者データ!$K$3:$K$10000,M44,候補者データ!P$3:P$10000,"&gt;=2022/01/01",候補者データ!$L$3:$L$10000,職種×経路別の採用状況!$M$25),"")</f>
        <v>0</v>
      </c>
      <c r="P44" s="70">
        <f>IFERROR(COUNTIFS(候補者データ!$K$3:$K$10000,M44,候補者データ!Q$3:Q$10000,"&gt;=2022/01/01",候補者データ!$L$3:$L$10000,職種×経路別の採用状況!$M$25),"")</f>
        <v>0</v>
      </c>
      <c r="Q44" s="70">
        <f>IFERROR(COUNTIFS(候補者データ!$K$3:$K$10000,M44,候補者データ!R$3:R$10000,"&gt;=2022/01/01",候補者データ!$L$3:$L$10000,職種×経路別の採用状況!$M$25),"")</f>
        <v>0</v>
      </c>
      <c r="R44" s="70">
        <f>IFERROR(COUNTIFS(候補者データ!$K$3:$K$10000,M44,候補者データ!S$3:S$10000,"&gt;=2022/01/01",候補者データ!$L$3:$L$10000,職種×経路別の採用状況!$M$25),"")</f>
        <v>0</v>
      </c>
      <c r="S44" s="70">
        <f>IFERROR(COUNTIFS(候補者データ!$K$3:$K$10000,M44,候補者データ!T$3:T$10000,"&gt;=2022/01/01",候補者データ!$L$3:$L$10000,職種×経路別の採用状況!$M$25),"")</f>
        <v>0</v>
      </c>
      <c r="T44" s="71" t="str">
        <f t="shared" si="13"/>
        <v>0</v>
      </c>
      <c r="U44" s="71" t="str">
        <f>IFERROR(SUM(R44/SUM(O44:Q44)),"0")</f>
        <v>0</v>
      </c>
      <c r="V44" s="71" t="str">
        <f>IFERROR(SUM(S44/R44),"0")</f>
        <v>0</v>
      </c>
      <c r="X44" s="72" t="s">
        <v>132</v>
      </c>
      <c r="Y44" s="72">
        <f>IFERROR(COUNTIFS(候補者データ!$K$3:$K$10000,X44,候補者データ!O$3:O$10000,"&gt;=2022/01/01",候補者データ!$L$3:$L$10000,職種×経路別の採用状況!$X$25),"")</f>
        <v>0</v>
      </c>
      <c r="Z44" s="72">
        <f>IFERROR(COUNTIFS(候補者データ!$K$3:$K$10000,X44,候補者データ!P$3:P$10000,"&gt;=2022/01/01",候補者データ!$L$3:$L$10000,職種×経路別の採用状況!$X$25),"")</f>
        <v>0</v>
      </c>
      <c r="AA44" s="72">
        <f>IFERROR(COUNTIFS(候補者データ!$K$3:$K$10000,X44,候補者データ!Q$3:Q$10000,"&gt;=2022/01/01",候補者データ!$L$3:$L$10000,職種×経路別の採用状況!$X$25),"")</f>
        <v>0</v>
      </c>
      <c r="AB44" s="72">
        <f>IFERROR(COUNTIFS(候補者データ!$K$3:$K$10000,X44,候補者データ!R$3:R$10000,"&gt;=2022/01/01",候補者データ!$L$3:$L$10000,職種×経路別の採用状況!$X$25),"")</f>
        <v>0</v>
      </c>
      <c r="AC44" s="72">
        <f>IFERROR(COUNTIFS(候補者データ!$K$3:$K$10000,X44,候補者データ!S$3:S$10000,"&gt;=2022/01/01",候補者データ!$L$3:$L$10000,職種×経路別の採用状況!$X$25),"")</f>
        <v>0</v>
      </c>
      <c r="AD44" s="72">
        <f>IFERROR(COUNTIFS(候補者データ!$K$3:$K$10000,X44,候補者データ!T$3:T$10000,"&gt;=2022/01/01",候補者データ!$L$3:$L$10000,職種×経路別の採用状況!$X$25),"")</f>
        <v>0</v>
      </c>
      <c r="AE44" s="73" t="str">
        <f t="shared" si="16"/>
        <v>0</v>
      </c>
      <c r="AF44" s="73" t="str">
        <f t="shared" si="17"/>
        <v>0</v>
      </c>
      <c r="AG44" s="73" t="str">
        <f t="shared" si="18"/>
        <v>0</v>
      </c>
    </row>
    <row r="45" spans="2:33" ht="16" x14ac:dyDescent="0.55000000000000004">
      <c r="B45" s="72" t="s">
        <v>127</v>
      </c>
      <c r="C45" s="72">
        <f>IFERROR(COUNTIFS(候補者データ!$K$3:$K$10000,B45,候補者データ!O$3:O$10000,"&gt;=2022/01/01",候補者データ!$L$3:$L$10000,職種×経路別の採用状況!$B$25),"")</f>
        <v>0</v>
      </c>
      <c r="D45" s="72">
        <f>IFERROR(COUNTIFS(候補者データ!$K$3:$K$10000,B45,候補者データ!P$3:P$10000,"&gt;=2022/01/01",候補者データ!$L$3:$L$10000,職種×経路別の採用状況!$B$25),"")</f>
        <v>0</v>
      </c>
      <c r="E45" s="72">
        <f>IFERROR(COUNTIFS(候補者データ!$K$3:$K$10000,B45,候補者データ!Q$3:Q$10000,"&gt;=2022/01/01",候補者データ!$L$3:$L$10000,職種×経路別の採用状況!$B$25),"")</f>
        <v>0</v>
      </c>
      <c r="F45" s="72">
        <f>IFERROR(COUNTIFS(候補者データ!$K$3:$K$10000,B45,候補者データ!R$3:R$10000,"&gt;=2022/01/01",候補者データ!$L$3:$L$10000,職種×経路別の採用状況!$B$25),"")</f>
        <v>0</v>
      </c>
      <c r="G45" s="72">
        <f>IFERROR(COUNTIFS(候補者データ!$K$3:$K$10000,B45,候補者データ!S$3:S$10000,"&gt;=2022/01/01",候補者データ!$L$3:$L$10000,職種×経路別の採用状況!$B$25),"")</f>
        <v>0</v>
      </c>
      <c r="H45" s="72">
        <f>IFERROR(COUNTIFS(候補者データ!$K$3:$K$10000,B45,候補者データ!T$3:T$10000,"&gt;=2022/01/01",候補者データ!$L$3:$L$10000,職種×経路別の採用状況!$B$25),"")</f>
        <v>0</v>
      </c>
      <c r="I45" s="73" t="str">
        <f t="shared" si="10"/>
        <v>0</v>
      </c>
      <c r="J45" s="73" t="str">
        <f t="shared" si="11"/>
        <v>0</v>
      </c>
      <c r="K45" s="73" t="str">
        <f t="shared" si="12"/>
        <v>0</v>
      </c>
      <c r="M45" s="72" t="s">
        <v>127</v>
      </c>
      <c r="N45" s="72">
        <f>IFERROR(COUNTIFS(候補者データ!$K$3:$K$10000,M45,候補者データ!O$3:O$10000,"&gt;=2022/01/01",候補者データ!$L$3:$L$10000,職種×経路別の採用状況!$M$25),"")</f>
        <v>0</v>
      </c>
      <c r="O45" s="72">
        <f>IFERROR(COUNTIFS(候補者データ!$K$3:$K$10000,M45,候補者データ!P$3:P$10000,"&gt;=2022/01/01",候補者データ!$L$3:$L$10000,職種×経路別の採用状況!$M$25),"")</f>
        <v>0</v>
      </c>
      <c r="P45" s="72">
        <f>IFERROR(COUNTIFS(候補者データ!$K$3:$K$10000,M45,候補者データ!Q$3:Q$10000,"&gt;=2022/01/01",候補者データ!$L$3:$L$10000,職種×経路別の採用状況!$M$25),"")</f>
        <v>0</v>
      </c>
      <c r="Q45" s="72">
        <f>IFERROR(COUNTIFS(候補者データ!$K$3:$K$10000,M45,候補者データ!R$3:R$10000,"&gt;=2022/01/01",候補者データ!$L$3:$L$10000,職種×経路別の採用状況!$M$25),"")</f>
        <v>0</v>
      </c>
      <c r="R45" s="72">
        <f>IFERROR(COUNTIFS(候補者データ!$K$3:$K$10000,M45,候補者データ!S$3:S$10000,"&gt;=2022/01/01",候補者データ!$L$3:$L$10000,職種×経路別の採用状況!$M$25),"")</f>
        <v>0</v>
      </c>
      <c r="S45" s="72">
        <f>IFERROR(COUNTIFS(候補者データ!$K$3:$K$10000,M45,候補者データ!T$3:T$10000,"&gt;=2022/01/01",候補者データ!$L$3:$L$10000,職種×経路別の採用状況!$M$25),"")</f>
        <v>0</v>
      </c>
      <c r="T45" s="73" t="str">
        <f t="shared" si="13"/>
        <v>0</v>
      </c>
      <c r="U45" s="73" t="str">
        <f>IFERROR(SUM(R45/SUM(O45:Q45)),"0")</f>
        <v>0</v>
      </c>
      <c r="V45" s="73" t="str">
        <f>IFERROR(SUM(S45/R45),"0")</f>
        <v>0</v>
      </c>
    </row>
    <row r="46" spans="2:33" ht="16" x14ac:dyDescent="0.55000000000000004"/>
    <row r="47" spans="2:33" ht="16" x14ac:dyDescent="0.55000000000000004">
      <c r="B47" s="74" t="s">
        <v>82</v>
      </c>
    </row>
    <row r="48" spans="2:33" ht="16" x14ac:dyDescent="0.55000000000000004">
      <c r="B48" s="68" t="s">
        <v>121</v>
      </c>
      <c r="C48" s="68" t="s">
        <v>69</v>
      </c>
      <c r="D48" s="68" t="s">
        <v>113</v>
      </c>
      <c r="E48" s="68" t="s">
        <v>114</v>
      </c>
      <c r="F48" s="68" t="s">
        <v>115</v>
      </c>
      <c r="G48" s="68" t="s">
        <v>68</v>
      </c>
      <c r="H48" s="68" t="s">
        <v>116</v>
      </c>
      <c r="I48" s="69" t="s">
        <v>117</v>
      </c>
      <c r="J48" s="69" t="s">
        <v>118</v>
      </c>
      <c r="K48" s="69" t="s">
        <v>119</v>
      </c>
    </row>
    <row r="49" spans="2:11" ht="16" x14ac:dyDescent="0.55000000000000004">
      <c r="B49" s="70" t="s">
        <v>30</v>
      </c>
      <c r="C49" s="70">
        <f>IFERROR(COUNTIFS(候補者データ!$K$3:$K$10000,B49,候補者データ!O$3:O$10000,"&gt;=2022/01/01",候補者データ!$L$3:$L$10000,職種×経路別の採用状況!$B$47),"")</f>
        <v>0</v>
      </c>
      <c r="D49" s="70">
        <f>IFERROR(COUNTIFS(候補者データ!$K$3:$K$10000,B49,候補者データ!P$3:P$10000,"&gt;=2022/01/01",候補者データ!$L$3:$L$10000,職種×経路別の採用状況!$B$47),"")</f>
        <v>0</v>
      </c>
      <c r="E49" s="70">
        <f>IFERROR(COUNTIFS(候補者データ!$K$3:$K$10000,B49,候補者データ!Q$3:Q$10000,"&gt;=2022/01/01",候補者データ!$L$3:$L$10000,職種×経路別の採用状況!$B$47),"")</f>
        <v>0</v>
      </c>
      <c r="F49" s="70">
        <f>IFERROR(COUNTIFS(候補者データ!$K$3:$K$10000,B49,候補者データ!R$3:R$10000,"&gt;=2022/01/01",候補者データ!$L$3:$L$10000,職種×経路別の採用状況!$B$47),"")</f>
        <v>0</v>
      </c>
      <c r="G49" s="70">
        <f>IFERROR(COUNTIFS(候補者データ!$K$3:$K$10000,B49,候補者データ!S$3:S$10000,"&gt;=2022/01/01",候補者データ!$L$3:$L$10000,職種×経路別の採用状況!$B$47),"")</f>
        <v>0</v>
      </c>
      <c r="H49" s="70">
        <f>IFERROR(COUNTIFS(候補者データ!$K$3:$K$10000,B49,候補者データ!T$3:T$10000,"&gt;=2022/01/01",候補者データ!$L$3:$L$10000,職種×経路別の採用状況!$B$47),"")</f>
        <v>0</v>
      </c>
      <c r="I49" s="71" t="str">
        <f t="shared" ref="I49:I66" si="19">IFERROR(SUM(D49/C49),"0")</f>
        <v>0</v>
      </c>
      <c r="J49" s="71" t="str">
        <f t="shared" ref="J49:J66" si="20">IFERROR(SUM(G49/SUM(D49:F49)),"0")</f>
        <v>0</v>
      </c>
      <c r="K49" s="71" t="str">
        <f t="shared" ref="K49:K66" si="21">IFERROR(SUM(H49/G49),"0")</f>
        <v>0</v>
      </c>
    </row>
    <row r="50" spans="2:11" ht="16" x14ac:dyDescent="0.55000000000000004">
      <c r="B50" s="70" t="s">
        <v>37</v>
      </c>
      <c r="C50" s="70">
        <f>IFERROR(COUNTIFS(候補者データ!$K$3:$K$10000,B50,候補者データ!O$3:O$10000,"&gt;=2022/01/01",候補者データ!$L$3:$L$10000,職種×経路別の採用状況!$B$47),"")</f>
        <v>0</v>
      </c>
      <c r="D50" s="70">
        <f>IFERROR(COUNTIFS(候補者データ!$K$3:$K$10000,B50,候補者データ!P$3:P$10000,"&gt;=2022/01/01",候補者データ!$L$3:$L$10000,職種×経路別の採用状況!$B$47),"")</f>
        <v>0</v>
      </c>
      <c r="E50" s="70">
        <f>IFERROR(COUNTIFS(候補者データ!$K$3:$K$10000,B50,候補者データ!Q$3:Q$10000,"&gt;=2022/01/01",候補者データ!$L$3:$L$10000,職種×経路別の採用状況!$B$47),"")</f>
        <v>0</v>
      </c>
      <c r="F50" s="70">
        <f>IFERROR(COUNTIFS(候補者データ!$K$3:$K$10000,B50,候補者データ!R$3:R$10000,"&gt;=2022/01/01",候補者データ!$L$3:$L$10000,職種×経路別の採用状況!$B$47),"")</f>
        <v>0</v>
      </c>
      <c r="G50" s="70">
        <f>IFERROR(COUNTIFS(候補者データ!$K$3:$K$10000,B50,候補者データ!S$3:S$10000,"&gt;=2022/01/01",候補者データ!$L$3:$L$10000,職種×経路別の採用状況!$B$47),"")</f>
        <v>0</v>
      </c>
      <c r="H50" s="70">
        <f>IFERROR(COUNTIFS(候補者データ!$K$3:$K$10000,B50,候補者データ!T$3:T$10000,"&gt;=2022/01/01",候補者データ!$L$3:$L$10000,職種×経路別の採用状況!$B$47),"")</f>
        <v>0</v>
      </c>
      <c r="I50" s="71" t="str">
        <f t="shared" si="19"/>
        <v>0</v>
      </c>
      <c r="J50" s="71" t="str">
        <f t="shared" si="20"/>
        <v>0</v>
      </c>
      <c r="K50" s="71" t="str">
        <f t="shared" si="21"/>
        <v>0</v>
      </c>
    </row>
    <row r="51" spans="2:11" ht="16" x14ac:dyDescent="0.55000000000000004">
      <c r="B51" s="70" t="s">
        <v>62</v>
      </c>
      <c r="C51" s="70">
        <f>IFERROR(COUNTIFS(候補者データ!$K$3:$K$10000,B51,候補者データ!O$3:O$10000,"&gt;=2022/01/01",候補者データ!$L$3:$L$10000,職種×経路別の採用状況!$B$47),"")</f>
        <v>0</v>
      </c>
      <c r="D51" s="70">
        <f>IFERROR(COUNTIFS(候補者データ!$K$3:$K$10000,B51,候補者データ!P$3:P$10000,"&gt;=2022/01/01",候補者データ!$L$3:$L$10000,職種×経路別の採用状況!$B$47),"")</f>
        <v>0</v>
      </c>
      <c r="E51" s="70">
        <f>IFERROR(COUNTIFS(候補者データ!$K$3:$K$10000,B51,候補者データ!Q$3:Q$10000,"&gt;=2022/01/01",候補者データ!$L$3:$L$10000,職種×経路別の採用状況!$B$47),"")</f>
        <v>0</v>
      </c>
      <c r="F51" s="70">
        <f>IFERROR(COUNTIFS(候補者データ!$K$3:$K$10000,B51,候補者データ!R$3:R$10000,"&gt;=2022/01/01",候補者データ!$L$3:$L$10000,職種×経路別の採用状況!$B$47),"")</f>
        <v>0</v>
      </c>
      <c r="G51" s="70">
        <f>IFERROR(COUNTIFS(候補者データ!$K$3:$K$10000,B51,候補者データ!S$3:S$10000,"&gt;=2022/01/01",候補者データ!$L$3:$L$10000,職種×経路別の採用状況!$B$47),"")</f>
        <v>0</v>
      </c>
      <c r="H51" s="70">
        <f>IFERROR(COUNTIFS(候補者データ!$K$3:$K$10000,B51,候補者データ!T$3:T$10000,"&gt;=2022/01/01",候補者データ!$L$3:$L$10000,職種×経路別の採用状況!$B$47),"")</f>
        <v>0</v>
      </c>
      <c r="I51" s="71" t="str">
        <f t="shared" si="19"/>
        <v>0</v>
      </c>
      <c r="J51" s="71" t="str">
        <f t="shared" si="20"/>
        <v>0</v>
      </c>
      <c r="K51" s="71" t="str">
        <f t="shared" si="21"/>
        <v>0</v>
      </c>
    </row>
    <row r="52" spans="2:11" ht="16" x14ac:dyDescent="0.55000000000000004">
      <c r="B52" s="70" t="s">
        <v>52</v>
      </c>
      <c r="C52" s="70">
        <f>IFERROR(COUNTIFS(候補者データ!$K$3:$K$10000,B52,候補者データ!O$3:O$10000,"&gt;=2022/01/01",候補者データ!$L$3:$L$10000,職種×経路別の採用状況!$B$47),"")</f>
        <v>0</v>
      </c>
      <c r="D52" s="70">
        <f>IFERROR(COUNTIFS(候補者データ!$K$3:$K$10000,B52,候補者データ!P$3:P$10000,"&gt;=2022/01/01",候補者データ!$L$3:$L$10000,職種×経路別の採用状況!$B$47),"")</f>
        <v>0</v>
      </c>
      <c r="E52" s="70">
        <f>IFERROR(COUNTIFS(候補者データ!$K$3:$K$10000,B52,候補者データ!Q$3:Q$10000,"&gt;=2022/01/01",候補者データ!$L$3:$L$10000,職種×経路別の採用状況!$B$47),"")</f>
        <v>0</v>
      </c>
      <c r="F52" s="70">
        <f>IFERROR(COUNTIFS(候補者データ!$K$3:$K$10000,B52,候補者データ!R$3:R$10000,"&gt;=2022/01/01",候補者データ!$L$3:$L$10000,職種×経路別の採用状況!$B$47),"")</f>
        <v>0</v>
      </c>
      <c r="G52" s="70">
        <f>IFERROR(COUNTIFS(候補者データ!$K$3:$K$10000,B52,候補者データ!S$3:S$10000,"&gt;=2022/01/01",候補者データ!$L$3:$L$10000,職種×経路別の採用状況!$B$47),"")</f>
        <v>0</v>
      </c>
      <c r="H52" s="70">
        <f>IFERROR(COUNTIFS(候補者データ!$K$3:$K$10000,B52,候補者データ!T$3:T$10000,"&gt;=2022/01/01",候補者データ!$L$3:$L$10000,職種×経路別の採用状況!$B$47),"")</f>
        <v>0</v>
      </c>
      <c r="I52" s="71" t="str">
        <f t="shared" si="19"/>
        <v>0</v>
      </c>
      <c r="J52" s="71" t="str">
        <f t="shared" si="20"/>
        <v>0</v>
      </c>
      <c r="K52" s="71" t="str">
        <f t="shared" si="21"/>
        <v>0</v>
      </c>
    </row>
    <row r="53" spans="2:11" ht="16" x14ac:dyDescent="0.55000000000000004">
      <c r="B53" s="70" t="s">
        <v>76</v>
      </c>
      <c r="C53" s="70">
        <f>IFERROR(COUNTIFS(候補者データ!$K$3:$K$10000,B53,候補者データ!O$3:O$10000,"&gt;=2022/01/01",候補者データ!$L$3:$L$10000,職種×経路別の採用状況!$B$47),"")</f>
        <v>0</v>
      </c>
      <c r="D53" s="70">
        <f>IFERROR(COUNTIFS(候補者データ!$K$3:$K$10000,B53,候補者データ!P$3:P$10000,"&gt;=2022/01/01",候補者データ!$L$3:$L$10000,職種×経路別の採用状況!$B$47),"")</f>
        <v>0</v>
      </c>
      <c r="E53" s="70">
        <f>IFERROR(COUNTIFS(候補者データ!$K$3:$K$10000,B53,候補者データ!Q$3:Q$10000,"&gt;=2022/01/01",候補者データ!$L$3:$L$10000,職種×経路別の採用状況!$B$47),"")</f>
        <v>0</v>
      </c>
      <c r="F53" s="70">
        <f>IFERROR(COUNTIFS(候補者データ!$K$3:$K$10000,B53,候補者データ!R$3:R$10000,"&gt;=2022/01/01",候補者データ!$L$3:$L$10000,職種×経路別の採用状況!$B$47),"")</f>
        <v>0</v>
      </c>
      <c r="G53" s="70">
        <f>IFERROR(COUNTIFS(候補者データ!$K$3:$K$10000,B53,候補者データ!S$3:S$10000,"&gt;=2022/01/01",候補者データ!$L$3:$L$10000,職種×経路別の採用状況!$B$47),"")</f>
        <v>0</v>
      </c>
      <c r="H53" s="70">
        <f>IFERROR(COUNTIFS(候補者データ!$K$3:$K$10000,B53,候補者データ!T$3:T$10000,"&gt;=2022/01/01",候補者データ!$L$3:$L$10000,職種×経路別の採用状況!$B$47),"")</f>
        <v>0</v>
      </c>
      <c r="I53" s="71" t="str">
        <f t="shared" si="19"/>
        <v>0</v>
      </c>
      <c r="J53" s="71" t="str">
        <f t="shared" si="20"/>
        <v>0</v>
      </c>
      <c r="K53" s="71" t="str">
        <f t="shared" si="21"/>
        <v>0</v>
      </c>
    </row>
    <row r="54" spans="2:11" ht="16" x14ac:dyDescent="0.55000000000000004">
      <c r="B54" s="70" t="s">
        <v>80</v>
      </c>
      <c r="C54" s="70">
        <f>IFERROR(COUNTIFS(候補者データ!$K$3:$K$10000,B54,候補者データ!O$3:O$10000,"&gt;=2022/01/01",候補者データ!$L$3:$L$10000,職種×経路別の採用状況!$B$47),"")</f>
        <v>0</v>
      </c>
      <c r="D54" s="70">
        <f>IFERROR(COUNTIFS(候補者データ!$K$3:$K$10000,B54,候補者データ!P$3:P$10000,"&gt;=2022/01/01",候補者データ!$L$3:$L$10000,職種×経路別の採用状況!$B$47),"")</f>
        <v>0</v>
      </c>
      <c r="E54" s="70">
        <f>IFERROR(COUNTIFS(候補者データ!$K$3:$K$10000,B54,候補者データ!Q$3:Q$10000,"&gt;=2022/01/01",候補者データ!$L$3:$L$10000,職種×経路別の採用状況!$B$47),"")</f>
        <v>0</v>
      </c>
      <c r="F54" s="70">
        <f>IFERROR(COUNTIFS(候補者データ!$K$3:$K$10000,B54,候補者データ!R$3:R$10000,"&gt;=2022/01/01",候補者データ!$L$3:$L$10000,職種×経路別の採用状況!$B$47),"")</f>
        <v>0</v>
      </c>
      <c r="G54" s="70">
        <f>IFERROR(COUNTIFS(候補者データ!$K$3:$K$10000,B54,候補者データ!S$3:S$10000,"&gt;=2022/01/01",候補者データ!$L$3:$L$10000,職種×経路別の採用状況!$B$47),"")</f>
        <v>0</v>
      </c>
      <c r="H54" s="70">
        <f>IFERROR(COUNTIFS(候補者データ!$K$3:$K$10000,B54,候補者データ!T$3:T$10000,"&gt;=2022/01/01",候補者データ!$L$3:$L$10000,職種×経路別の採用状況!$B$47),"")</f>
        <v>0</v>
      </c>
      <c r="I54" s="71" t="str">
        <f t="shared" si="19"/>
        <v>0</v>
      </c>
      <c r="J54" s="71" t="str">
        <f t="shared" si="20"/>
        <v>0</v>
      </c>
      <c r="K54" s="71" t="str">
        <f t="shared" si="21"/>
        <v>0</v>
      </c>
    </row>
    <row r="55" spans="2:11" ht="16" x14ac:dyDescent="0.55000000000000004">
      <c r="B55" s="70" t="s">
        <v>83</v>
      </c>
      <c r="C55" s="70">
        <f>IFERROR(COUNTIFS(候補者データ!$K$3:$K$10000,B55,候補者データ!O$3:O$10000,"&gt;=2022/01/01",候補者データ!$L$3:$L$10000,職種×経路別の採用状況!$B$47),"")</f>
        <v>0</v>
      </c>
      <c r="D55" s="70">
        <f>IFERROR(COUNTIFS(候補者データ!$K$3:$K$10000,B55,候補者データ!P$3:P$10000,"&gt;=2022/01/01",候補者データ!$L$3:$L$10000,職種×経路別の採用状況!$B$47),"")</f>
        <v>0</v>
      </c>
      <c r="E55" s="70">
        <f>IFERROR(COUNTIFS(候補者データ!$K$3:$K$10000,B55,候補者データ!Q$3:Q$10000,"&gt;=2022/01/01",候補者データ!$L$3:$L$10000,職種×経路別の採用状況!$B$47),"")</f>
        <v>0</v>
      </c>
      <c r="F55" s="70">
        <f>IFERROR(COUNTIFS(候補者データ!$K$3:$K$10000,B55,候補者データ!R$3:R$10000,"&gt;=2022/01/01",候補者データ!$L$3:$L$10000,職種×経路別の採用状況!$B$47),"")</f>
        <v>0</v>
      </c>
      <c r="G55" s="70">
        <f>IFERROR(COUNTIFS(候補者データ!$K$3:$K$10000,B55,候補者データ!S$3:S$10000,"&gt;=2022/01/01",候補者データ!$L$3:$L$10000,職種×経路別の採用状況!$B$47),"")</f>
        <v>0</v>
      </c>
      <c r="H55" s="70">
        <f>IFERROR(COUNTIFS(候補者データ!$K$3:$K$10000,B55,候補者データ!T$3:T$10000,"&gt;=2022/01/01",候補者データ!$L$3:$L$10000,職種×経路別の採用状況!$B$47),"")</f>
        <v>0</v>
      </c>
      <c r="I55" s="71" t="str">
        <f t="shared" si="19"/>
        <v>0</v>
      </c>
      <c r="J55" s="71" t="str">
        <f t="shared" si="20"/>
        <v>0</v>
      </c>
      <c r="K55" s="71" t="str">
        <f t="shared" si="21"/>
        <v>0</v>
      </c>
    </row>
    <row r="56" spans="2:11" ht="16" x14ac:dyDescent="0.55000000000000004">
      <c r="B56" s="70" t="s">
        <v>86</v>
      </c>
      <c r="C56" s="70">
        <f>IFERROR(COUNTIFS(候補者データ!$K$3:$K$10000,B56,候補者データ!O$3:O$10000,"&gt;=2022/01/01",候補者データ!$L$3:$L$10000,職種×経路別の採用状況!$B$47),"")</f>
        <v>0</v>
      </c>
      <c r="D56" s="70">
        <f>IFERROR(COUNTIFS(候補者データ!$K$3:$K$10000,B56,候補者データ!P$3:P$10000,"&gt;=2022/01/01",候補者データ!$L$3:$L$10000,職種×経路別の採用状況!$B$47),"")</f>
        <v>0</v>
      </c>
      <c r="E56" s="70">
        <f>IFERROR(COUNTIFS(候補者データ!$K$3:$K$10000,B56,候補者データ!Q$3:Q$10000,"&gt;=2022/01/01",候補者データ!$L$3:$L$10000,職種×経路別の採用状況!$B$47),"")</f>
        <v>0</v>
      </c>
      <c r="F56" s="70">
        <f>IFERROR(COUNTIFS(候補者データ!$K$3:$K$10000,B56,候補者データ!R$3:R$10000,"&gt;=2022/01/01",候補者データ!$L$3:$L$10000,職種×経路別の採用状況!$B$47),"")</f>
        <v>0</v>
      </c>
      <c r="G56" s="70">
        <f>IFERROR(COUNTIFS(候補者データ!$K$3:$K$10000,B56,候補者データ!S$3:S$10000,"&gt;=2022/01/01",候補者データ!$L$3:$L$10000,職種×経路別の採用状況!$B$47),"")</f>
        <v>0</v>
      </c>
      <c r="H56" s="70">
        <f>IFERROR(COUNTIFS(候補者データ!$K$3:$K$10000,B56,候補者データ!T$3:T$10000,"&gt;=2022/01/01",候補者データ!$L$3:$L$10000,職種×経路別の採用状況!$B$47),"")</f>
        <v>0</v>
      </c>
      <c r="I56" s="71" t="str">
        <f t="shared" si="19"/>
        <v>0</v>
      </c>
      <c r="J56" s="71" t="str">
        <f t="shared" si="20"/>
        <v>0</v>
      </c>
      <c r="K56" s="71" t="str">
        <f t="shared" si="21"/>
        <v>0</v>
      </c>
    </row>
    <row r="57" spans="2:11" ht="16" x14ac:dyDescent="0.55000000000000004">
      <c r="B57" s="70" t="s">
        <v>88</v>
      </c>
      <c r="C57" s="70">
        <f>IFERROR(COUNTIFS(候補者データ!$K$3:$K$10000,B57,候補者データ!O$3:O$10000,"&gt;=2022/01/01",候補者データ!$L$3:$L$10000,職種×経路別の採用状況!$B$47),"")</f>
        <v>0</v>
      </c>
      <c r="D57" s="70">
        <f>IFERROR(COUNTIFS(候補者データ!$K$3:$K$10000,B57,候補者データ!P$3:P$10000,"&gt;=2022/01/01",候補者データ!$L$3:$L$10000,職種×経路別の採用状況!$B$47),"")</f>
        <v>0</v>
      </c>
      <c r="E57" s="70">
        <f>IFERROR(COUNTIFS(候補者データ!$K$3:$K$10000,B57,候補者データ!Q$3:Q$10000,"&gt;=2022/01/01",候補者データ!$L$3:$L$10000,職種×経路別の採用状況!$B$47),"")</f>
        <v>0</v>
      </c>
      <c r="F57" s="70">
        <f>IFERROR(COUNTIFS(候補者データ!$K$3:$K$10000,B57,候補者データ!R$3:R$10000,"&gt;=2022/01/01",候補者データ!$L$3:$L$10000,職種×経路別の採用状況!$B$47),"")</f>
        <v>0</v>
      </c>
      <c r="G57" s="70">
        <f>IFERROR(COUNTIFS(候補者データ!$K$3:$K$10000,B57,候補者データ!S$3:S$10000,"&gt;=2022/01/01",候補者データ!$L$3:$L$10000,職種×経路別の採用状況!$B$47),"")</f>
        <v>0</v>
      </c>
      <c r="H57" s="70">
        <f>IFERROR(COUNTIFS(候補者データ!$K$3:$K$10000,B57,候補者データ!T$3:T$10000,"&gt;=2022/01/01",候補者データ!$L$3:$L$10000,職種×経路別の採用状況!$B$47),"")</f>
        <v>0</v>
      </c>
      <c r="I57" s="71" t="str">
        <f t="shared" si="19"/>
        <v>0</v>
      </c>
      <c r="J57" s="71" t="str">
        <f t="shared" si="20"/>
        <v>0</v>
      </c>
      <c r="K57" s="71" t="str">
        <f t="shared" si="21"/>
        <v>0</v>
      </c>
    </row>
    <row r="58" spans="2:11" ht="16" x14ac:dyDescent="0.55000000000000004">
      <c r="B58" s="70" t="s">
        <v>90</v>
      </c>
      <c r="C58" s="70">
        <f>IFERROR(COUNTIFS(候補者データ!$K$3:$K$10000,B58,候補者データ!O$3:O$10000,"&gt;=2022/01/01",候補者データ!$L$3:$L$10000,職種×経路別の採用状況!$B$47),"")</f>
        <v>0</v>
      </c>
      <c r="D58" s="70">
        <f>IFERROR(COUNTIFS(候補者データ!$K$3:$K$10000,B58,候補者データ!P$3:P$10000,"&gt;=2022/01/01",候補者データ!$L$3:$L$10000,職種×経路別の採用状況!$B$47),"")</f>
        <v>0</v>
      </c>
      <c r="E58" s="70">
        <f>IFERROR(COUNTIFS(候補者データ!$K$3:$K$10000,B58,候補者データ!Q$3:Q$10000,"&gt;=2022/01/01",候補者データ!$L$3:$L$10000,職種×経路別の採用状況!$B$47),"")</f>
        <v>0</v>
      </c>
      <c r="F58" s="70">
        <f>IFERROR(COUNTIFS(候補者データ!$K$3:$K$10000,B58,候補者データ!R$3:R$10000,"&gt;=2022/01/01",候補者データ!$L$3:$L$10000,職種×経路別の採用状況!$B$47),"")</f>
        <v>0</v>
      </c>
      <c r="G58" s="70">
        <f>IFERROR(COUNTIFS(候補者データ!$K$3:$K$10000,B58,候補者データ!S$3:S$10000,"&gt;=2022/01/01",候補者データ!$L$3:$L$10000,職種×経路別の採用状況!$B$47),"")</f>
        <v>0</v>
      </c>
      <c r="H58" s="70">
        <f>IFERROR(COUNTIFS(候補者データ!$K$3:$K$10000,B58,候補者データ!T$3:T$10000,"&gt;=2022/01/01",候補者データ!$L$3:$L$10000,職種×経路別の採用状況!$B$47),"")</f>
        <v>0</v>
      </c>
      <c r="I58" s="71" t="str">
        <f t="shared" si="19"/>
        <v>0</v>
      </c>
      <c r="J58" s="71" t="str">
        <f t="shared" si="20"/>
        <v>0</v>
      </c>
      <c r="K58" s="71" t="str">
        <f t="shared" si="21"/>
        <v>0</v>
      </c>
    </row>
    <row r="59" spans="2:11" ht="16" x14ac:dyDescent="0.55000000000000004">
      <c r="B59" s="70" t="s">
        <v>92</v>
      </c>
      <c r="C59" s="70">
        <f>IFERROR(COUNTIFS(候補者データ!$K$3:$K$10000,B59,候補者データ!O$3:O$10000,"&gt;=2022/01/01",候補者データ!$L$3:$L$10000,職種×経路別の採用状況!$B$47),"")</f>
        <v>0</v>
      </c>
      <c r="D59" s="70">
        <f>IFERROR(COUNTIFS(候補者データ!$K$3:$K$10000,B59,候補者データ!P$3:P$10000,"&gt;=2022/01/01",候補者データ!$L$3:$L$10000,職種×経路別の採用状況!$B$47),"")</f>
        <v>0</v>
      </c>
      <c r="E59" s="70">
        <f>IFERROR(COUNTIFS(候補者データ!$K$3:$K$10000,B59,候補者データ!Q$3:Q$10000,"&gt;=2022/01/01",候補者データ!$L$3:$L$10000,職種×経路別の採用状況!$B$47),"")</f>
        <v>0</v>
      </c>
      <c r="F59" s="70">
        <f>IFERROR(COUNTIFS(候補者データ!$K$3:$K$10000,B59,候補者データ!R$3:R$10000,"&gt;=2022/01/01",候補者データ!$L$3:$L$10000,職種×経路別の採用状況!$B$47),"")</f>
        <v>0</v>
      </c>
      <c r="G59" s="70">
        <f>IFERROR(COUNTIFS(候補者データ!$K$3:$K$10000,B59,候補者データ!S$3:S$10000,"&gt;=2022/01/01",候補者データ!$L$3:$L$10000,職種×経路別の採用状況!$B$47),"")</f>
        <v>0</v>
      </c>
      <c r="H59" s="70">
        <f>IFERROR(COUNTIFS(候補者データ!$K$3:$K$10000,B59,候補者データ!T$3:T$10000,"&gt;=2022/01/01",候補者データ!$L$3:$L$10000,職種×経路別の採用状況!$B$47),"")</f>
        <v>0</v>
      </c>
      <c r="I59" s="71" t="str">
        <f t="shared" si="19"/>
        <v>0</v>
      </c>
      <c r="J59" s="71" t="str">
        <f t="shared" si="20"/>
        <v>0</v>
      </c>
      <c r="K59" s="71" t="str">
        <f t="shared" si="21"/>
        <v>0</v>
      </c>
    </row>
    <row r="60" spans="2:11" ht="16" x14ac:dyDescent="0.55000000000000004">
      <c r="B60" s="70" t="s">
        <v>45</v>
      </c>
      <c r="C60" s="70">
        <f>IFERROR(COUNTIFS(候補者データ!$K$3:$K$10000,B60,候補者データ!O$3:O$10000,"&gt;=2022/01/01",候補者データ!$L$3:$L$10000,職種×経路別の採用状況!$B$47),"")</f>
        <v>0</v>
      </c>
      <c r="D60" s="70">
        <f>IFERROR(COUNTIFS(候補者データ!$K$3:$K$10000,B60,候補者データ!P$3:P$10000,"&gt;=2022/01/01",候補者データ!$L$3:$L$10000,職種×経路別の採用状況!$B$47),"")</f>
        <v>0</v>
      </c>
      <c r="E60" s="70">
        <f>IFERROR(COUNTIFS(候補者データ!$K$3:$K$10000,B60,候補者データ!Q$3:Q$10000,"&gt;=2022/01/01",候補者データ!$L$3:$L$10000,職種×経路別の採用状況!$B$47),"")</f>
        <v>0</v>
      </c>
      <c r="F60" s="70">
        <f>IFERROR(COUNTIFS(候補者データ!$K$3:$K$10000,B60,候補者データ!R$3:R$10000,"&gt;=2022/01/01",候補者データ!$L$3:$L$10000,職種×経路別の採用状況!$B$47),"")</f>
        <v>0</v>
      </c>
      <c r="G60" s="70">
        <f>IFERROR(COUNTIFS(候補者データ!$K$3:$K$10000,B60,候補者データ!S$3:S$10000,"&gt;=2022/01/01",候補者データ!$L$3:$L$10000,職種×経路別の採用状況!$B$47),"")</f>
        <v>0</v>
      </c>
      <c r="H60" s="70">
        <f>IFERROR(COUNTIFS(候補者データ!$K$3:$K$10000,B60,候補者データ!T$3:T$10000,"&gt;=2022/01/01",候補者データ!$L$3:$L$10000,職種×経路別の採用状況!$B$47),"")</f>
        <v>0</v>
      </c>
      <c r="I60" s="71" t="str">
        <f t="shared" si="19"/>
        <v>0</v>
      </c>
      <c r="J60" s="71" t="str">
        <f t="shared" si="20"/>
        <v>0</v>
      </c>
      <c r="K60" s="71" t="str">
        <f t="shared" si="21"/>
        <v>0</v>
      </c>
    </row>
    <row r="61" spans="2:11" ht="16" x14ac:dyDescent="0.55000000000000004">
      <c r="B61" s="70" t="s">
        <v>56</v>
      </c>
      <c r="C61" s="70">
        <f>IFERROR(COUNTIFS(候補者データ!$K$3:$K$10000,B61,候補者データ!O$3:O$10000,"&gt;=2022/01/01",候補者データ!$L$3:$L$10000,職種×経路別の採用状況!$B$47),"")</f>
        <v>0</v>
      </c>
      <c r="D61" s="70">
        <f>IFERROR(COUNTIFS(候補者データ!$K$3:$K$10000,B61,候補者データ!P$3:P$10000,"&gt;=2022/01/01",候補者データ!$L$3:$L$10000,職種×経路別の採用状況!$B$47),"")</f>
        <v>0</v>
      </c>
      <c r="E61" s="70">
        <f>IFERROR(COUNTIFS(候補者データ!$K$3:$K$10000,B61,候補者データ!Q$3:Q$10000,"&gt;=2022/01/01",候補者データ!$L$3:$L$10000,職種×経路別の採用状況!$B$47),"")</f>
        <v>0</v>
      </c>
      <c r="F61" s="70">
        <f>IFERROR(COUNTIFS(候補者データ!$K$3:$K$10000,B61,候補者データ!R$3:R$10000,"&gt;=2022/01/01",候補者データ!$L$3:$L$10000,職種×経路別の採用状況!$B$47),"")</f>
        <v>0</v>
      </c>
      <c r="G61" s="70">
        <f>IFERROR(COUNTIFS(候補者データ!$K$3:$K$10000,B61,候補者データ!S$3:S$10000,"&gt;=2022/01/01",候補者データ!$L$3:$L$10000,職種×経路別の採用状況!$B$47),"")</f>
        <v>0</v>
      </c>
      <c r="H61" s="70">
        <f>IFERROR(COUNTIFS(候補者データ!$K$3:$K$10000,B61,候補者データ!T$3:T$10000,"&gt;=2022/01/01",候補者データ!$L$3:$L$10000,職種×経路別の採用状況!$B$47),"")</f>
        <v>0</v>
      </c>
      <c r="I61" s="71" t="str">
        <f t="shared" si="19"/>
        <v>0</v>
      </c>
      <c r="J61" s="71" t="str">
        <f t="shared" si="20"/>
        <v>0</v>
      </c>
      <c r="K61" s="71" t="str">
        <f t="shared" si="21"/>
        <v>0</v>
      </c>
    </row>
    <row r="62" spans="2:11" ht="16" x14ac:dyDescent="0.55000000000000004">
      <c r="B62" s="70" t="s">
        <v>122</v>
      </c>
      <c r="C62" s="70">
        <f>IFERROR(COUNTIFS(候補者データ!$K$3:$K$10000,B62,候補者データ!O$3:O$10000,"&gt;=2022/01/01",候補者データ!$L$3:$L$10000,職種×経路別の採用状況!$B$47),"")</f>
        <v>0</v>
      </c>
      <c r="D62" s="70">
        <f>IFERROR(COUNTIFS(候補者データ!$K$3:$K$10000,B62,候補者データ!P$3:P$10000,"&gt;=2022/01/01",候補者データ!$L$3:$L$10000,職種×経路別の採用状況!$B$47),"")</f>
        <v>0</v>
      </c>
      <c r="E62" s="70">
        <f>IFERROR(COUNTIFS(候補者データ!$K$3:$K$10000,B62,候補者データ!Q$3:Q$10000,"&gt;=2022/01/01",候補者データ!$L$3:$L$10000,職種×経路別の採用状況!$B$47),"")</f>
        <v>0</v>
      </c>
      <c r="F62" s="70">
        <f>IFERROR(COUNTIFS(候補者データ!$K$3:$K$10000,B62,候補者データ!R$3:R$10000,"&gt;=2022/01/01",候補者データ!$L$3:$L$10000,職種×経路別の採用状況!$B$47),"")</f>
        <v>0</v>
      </c>
      <c r="G62" s="70">
        <f>IFERROR(COUNTIFS(候補者データ!$K$3:$K$10000,B62,候補者データ!S$3:S$10000,"&gt;=2022/01/01",候補者データ!$L$3:$L$10000,職種×経路別の採用状況!$B$47),"")</f>
        <v>0</v>
      </c>
      <c r="H62" s="70">
        <f>IFERROR(COUNTIFS(候補者データ!$K$3:$K$10000,B62,候補者データ!T$3:T$10000,"&gt;=2022/01/01",候補者データ!$L$3:$L$10000,職種×経路別の採用状況!$B$47),"")</f>
        <v>0</v>
      </c>
      <c r="I62" s="71" t="str">
        <f t="shared" si="19"/>
        <v>0</v>
      </c>
      <c r="J62" s="71" t="str">
        <f t="shared" si="20"/>
        <v>0</v>
      </c>
      <c r="K62" s="71" t="str">
        <f t="shared" si="21"/>
        <v>0</v>
      </c>
    </row>
    <row r="63" spans="2:11" ht="16" x14ac:dyDescent="0.55000000000000004">
      <c r="B63" s="70" t="s">
        <v>123</v>
      </c>
      <c r="C63" s="70">
        <f>IFERROR(COUNTIFS(候補者データ!$K$3:$K$10000,B63,候補者データ!O$3:O$10000,"&gt;=2022/01/01",候補者データ!$L$3:$L$10000,職種×経路別の採用状況!$B$47),"")</f>
        <v>0</v>
      </c>
      <c r="D63" s="70">
        <f>IFERROR(COUNTIFS(候補者データ!$K$3:$K$10000,B63,候補者データ!P$3:P$10000,"&gt;=2022/01/01",候補者データ!$L$3:$L$10000,職種×経路別の採用状況!$B$47),"")</f>
        <v>0</v>
      </c>
      <c r="E63" s="70">
        <f>IFERROR(COUNTIFS(候補者データ!$K$3:$K$10000,B63,候補者データ!Q$3:Q$10000,"&gt;=2022/01/01",候補者データ!$L$3:$L$10000,職種×経路別の採用状況!$B$47),"")</f>
        <v>0</v>
      </c>
      <c r="F63" s="70">
        <f>IFERROR(COUNTIFS(候補者データ!$K$3:$K$10000,B63,候補者データ!R$3:R$10000,"&gt;=2022/01/01",候補者データ!$L$3:$L$10000,職種×経路別の採用状況!$B$47),"")</f>
        <v>0</v>
      </c>
      <c r="G63" s="70">
        <f>IFERROR(COUNTIFS(候補者データ!$K$3:$K$10000,B63,候補者データ!S$3:S$10000,"&gt;=2022/01/01",候補者データ!$L$3:$L$10000,職種×経路別の採用状況!$B$47),"")</f>
        <v>0</v>
      </c>
      <c r="H63" s="70">
        <f>IFERROR(COUNTIFS(候補者データ!$K$3:$K$10000,B63,候補者データ!T$3:T$10000,"&gt;=2022/01/01",候補者データ!$L$3:$L$10000,職種×経路別の採用状況!$B$47),"")</f>
        <v>0</v>
      </c>
      <c r="I63" s="71" t="str">
        <f t="shared" si="19"/>
        <v>0</v>
      </c>
      <c r="J63" s="71" t="str">
        <f t="shared" si="20"/>
        <v>0</v>
      </c>
      <c r="K63" s="71" t="str">
        <f t="shared" si="21"/>
        <v>0</v>
      </c>
    </row>
    <row r="64" spans="2:11" ht="16" x14ac:dyDescent="0.55000000000000004">
      <c r="B64" s="70" t="s">
        <v>124</v>
      </c>
      <c r="C64" s="70">
        <f>IFERROR(COUNTIFS(候補者データ!$K$3:$K$10000,B64,候補者データ!O$3:O$10000,"&gt;=2022/01/01",候補者データ!$L$3:$L$10000,職種×経路別の採用状況!$B$47),"")</f>
        <v>0</v>
      </c>
      <c r="D64" s="70">
        <f>IFERROR(COUNTIFS(候補者データ!$K$3:$K$10000,B64,候補者データ!P$3:P$10000,"&gt;=2022/01/01",候補者データ!$L$3:$L$10000,職種×経路別の採用状況!$B$47),"")</f>
        <v>0</v>
      </c>
      <c r="E64" s="70">
        <f>IFERROR(COUNTIFS(候補者データ!$K$3:$K$10000,B64,候補者データ!Q$3:Q$10000,"&gt;=2022/01/01",候補者データ!$L$3:$L$10000,職種×経路別の採用状況!$B$47),"")</f>
        <v>0</v>
      </c>
      <c r="F64" s="70">
        <f>IFERROR(COUNTIFS(候補者データ!$K$3:$K$10000,B64,候補者データ!R$3:R$10000,"&gt;=2022/01/01",候補者データ!$L$3:$L$10000,職種×経路別の採用状況!$B$47),"")</f>
        <v>0</v>
      </c>
      <c r="G64" s="70">
        <f>IFERROR(COUNTIFS(候補者データ!$K$3:$K$10000,B64,候補者データ!S$3:S$10000,"&gt;=2022/01/01",候補者データ!$L$3:$L$10000,職種×経路別の採用状況!$B$47),"")</f>
        <v>0</v>
      </c>
      <c r="H64" s="70">
        <f>IFERROR(COUNTIFS(候補者データ!$K$3:$K$10000,B64,候補者データ!T$3:T$10000,"&gt;=2022/01/01",候補者データ!$L$3:$L$10000,職種×経路別の採用状況!$B$47),"")</f>
        <v>0</v>
      </c>
      <c r="I64" s="71" t="str">
        <f t="shared" si="19"/>
        <v>0</v>
      </c>
      <c r="J64" s="71" t="str">
        <f t="shared" si="20"/>
        <v>0</v>
      </c>
      <c r="K64" s="71" t="str">
        <f t="shared" si="21"/>
        <v>0</v>
      </c>
    </row>
    <row r="65" spans="2:11" ht="16" x14ac:dyDescent="0.55000000000000004">
      <c r="B65" s="70" t="s">
        <v>125</v>
      </c>
      <c r="C65" s="70">
        <f>IFERROR(COUNTIFS(候補者データ!$K$3:$K$10000,B65,候補者データ!O$3:O$10000,"&gt;=2022/01/01",候補者データ!$L$3:$L$10000,職種×経路別の採用状況!$B$47),"")</f>
        <v>0</v>
      </c>
      <c r="D65" s="70">
        <f>IFERROR(COUNTIFS(候補者データ!$K$3:$K$10000,B65,候補者データ!P$3:P$10000,"&gt;=2022/01/01",候補者データ!$L$3:$L$10000,職種×経路別の採用状況!$B$47),"")</f>
        <v>0</v>
      </c>
      <c r="E65" s="70">
        <f>IFERROR(COUNTIFS(候補者データ!$K$3:$K$10000,B65,候補者データ!Q$3:Q$10000,"&gt;=2022/01/01",候補者データ!$L$3:$L$10000,職種×経路別の採用状況!$B$47),"")</f>
        <v>0</v>
      </c>
      <c r="F65" s="70">
        <f>IFERROR(COUNTIFS(候補者データ!$K$3:$K$10000,B65,候補者データ!R$3:R$10000,"&gt;=2022/01/01",候補者データ!$L$3:$L$10000,職種×経路別の採用状況!$B$47),"")</f>
        <v>0</v>
      </c>
      <c r="G65" s="70">
        <f>IFERROR(COUNTIFS(候補者データ!$K$3:$K$10000,B65,候補者データ!S$3:S$10000,"&gt;=2022/01/01",候補者データ!$L$3:$L$10000,職種×経路別の採用状況!$B$47),"")</f>
        <v>0</v>
      </c>
      <c r="H65" s="70">
        <f>IFERROR(COUNTIFS(候補者データ!$K$3:$K$10000,B65,候補者データ!T$3:T$10000,"&gt;=2022/01/01",候補者データ!$L$3:$L$10000,職種×経路別の採用状況!$B$47),"")</f>
        <v>0</v>
      </c>
      <c r="I65" s="71" t="str">
        <f t="shared" si="19"/>
        <v>0</v>
      </c>
      <c r="J65" s="71" t="str">
        <f t="shared" si="20"/>
        <v>0</v>
      </c>
      <c r="K65" s="71" t="str">
        <f t="shared" si="21"/>
        <v>0</v>
      </c>
    </row>
    <row r="66" spans="2:11" ht="16" x14ac:dyDescent="0.55000000000000004">
      <c r="B66" s="70" t="s">
        <v>126</v>
      </c>
      <c r="C66" s="70">
        <f>IFERROR(COUNTIFS(候補者データ!$K$3:$K$10000,B66,候補者データ!O$3:O$10000,"&gt;=2022/01/01",候補者データ!$L$3:$L$10000,職種×経路別の採用状況!$B$47),"")</f>
        <v>0</v>
      </c>
      <c r="D66" s="70">
        <f>IFERROR(COUNTIFS(候補者データ!$K$3:$K$10000,B66,候補者データ!P$3:P$10000,"&gt;=2022/01/01",候補者データ!$L$3:$L$10000,職種×経路別の採用状況!$B$47),"")</f>
        <v>0</v>
      </c>
      <c r="E66" s="70">
        <f>IFERROR(COUNTIFS(候補者データ!$K$3:$K$10000,B66,候補者データ!Q$3:Q$10000,"&gt;=2022/01/01",候補者データ!$L$3:$L$10000,職種×経路別の採用状況!$B$47),"")</f>
        <v>0</v>
      </c>
      <c r="F66" s="70">
        <f>IFERROR(COUNTIFS(候補者データ!$K$3:$K$10000,B66,候補者データ!R$3:R$10000,"&gt;=2022/01/01",候補者データ!$L$3:$L$10000,職種×経路別の採用状況!$B$47),"")</f>
        <v>0</v>
      </c>
      <c r="G66" s="70">
        <f>IFERROR(COUNTIFS(候補者データ!$K$3:$K$10000,B66,候補者データ!S$3:S$10000,"&gt;=2022/01/01",候補者データ!$L$3:$L$10000,職種×経路別の採用状況!$B$47),"")</f>
        <v>0</v>
      </c>
      <c r="H66" s="70">
        <f>IFERROR(COUNTIFS(候補者データ!$K$3:$K$10000,B66,候補者データ!T$3:T$10000,"&gt;=2022/01/01",候補者データ!$L$3:$L$10000,職種×経路別の採用状況!$B$47),"")</f>
        <v>0</v>
      </c>
      <c r="I66" s="71" t="str">
        <f t="shared" si="19"/>
        <v>0</v>
      </c>
      <c r="J66" s="71" t="str">
        <f t="shared" si="20"/>
        <v>0</v>
      </c>
      <c r="K66" s="71" t="str">
        <f t="shared" si="21"/>
        <v>0</v>
      </c>
    </row>
    <row r="67" spans="2:11" ht="16" x14ac:dyDescent="0.55000000000000004">
      <c r="B67" s="72" t="s">
        <v>127</v>
      </c>
      <c r="C67" s="72">
        <f>IFERROR(COUNTIFS(候補者データ!$K$3:$K$10000,B67,候補者データ!O$3:O$10000,"&gt;=2022/01/01",候補者データ!$L$3:$L$10000,職種×経路別の採用状況!$B$47),"")</f>
        <v>0</v>
      </c>
      <c r="D67" s="72">
        <f>IFERROR(COUNTIFS(候補者データ!$K$3:$K$10000,B67,候補者データ!P$3:P$10000,"&gt;=2022/01/01",候補者データ!$L$3:$L$10000,職種×経路別の採用状況!$B$47),"")</f>
        <v>0</v>
      </c>
      <c r="E67" s="72">
        <f>IFERROR(COUNTIFS(候補者データ!$K$3:$K$10000,B67,候補者データ!Q$3:Q$10000,"&gt;=2022/01/01",候補者データ!$L$3:$L$10000,職種×経路別の採用状況!$B$47),"")</f>
        <v>0</v>
      </c>
      <c r="F67" s="72">
        <f>IFERROR(COUNTIFS(候補者データ!$K$3:$K$10000,B67,候補者データ!R$3:R$10000,"&gt;=2022/01/01",候補者データ!$L$3:$L$10000,職種×経路別の採用状況!$B$47),"")</f>
        <v>0</v>
      </c>
      <c r="G67" s="72">
        <f>IFERROR(COUNTIFS(候補者データ!$K$3:$K$10000,B67,候補者データ!S$3:S$10000,"&gt;=2022/01/01",候補者データ!$L$3:$L$10000,職種×経路別の採用状況!$B$47),"")</f>
        <v>0</v>
      </c>
      <c r="H67" s="72">
        <f>IFERROR(COUNTIFS(候補者データ!$K$3:$K$10000,B67,候補者データ!T$3:T$10000,"&gt;=2022/01/01",候補者データ!$L$3:$L$10000,職種×経路別の採用状況!$B$47),"")</f>
        <v>0</v>
      </c>
      <c r="I67" s="73" t="str">
        <f t="shared" ref="I67" si="22">IFERROR(SUM(D67/C67),"0")</f>
        <v>0</v>
      </c>
      <c r="J67" s="73" t="str">
        <f t="shared" ref="J67" si="23">IFERROR(SUM(G67/SUM(D67:F67)),"0")</f>
        <v>0</v>
      </c>
      <c r="K67" s="73" t="str">
        <f t="shared" ref="K67" si="24">IFERROR(SUM(H67/G67),"0")</f>
        <v>0</v>
      </c>
    </row>
    <row r="68" spans="2:11" ht="16" x14ac:dyDescent="0.55000000000000004"/>
    <row r="69" spans="2:11" ht="16" x14ac:dyDescent="0.55000000000000004"/>
    <row r="70" spans="2:11" ht="16" x14ac:dyDescent="0.55000000000000004"/>
    <row r="71" spans="2:11" ht="16" x14ac:dyDescent="0.55000000000000004"/>
    <row r="72" spans="2:11" ht="16" x14ac:dyDescent="0.55000000000000004"/>
    <row r="73" spans="2:11" ht="16" x14ac:dyDescent="0.55000000000000004"/>
    <row r="74" spans="2:11" ht="16" x14ac:dyDescent="0.55000000000000004"/>
    <row r="75" spans="2:11" ht="16" x14ac:dyDescent="0.55000000000000004"/>
    <row r="76" spans="2:11" ht="16" x14ac:dyDescent="0.55000000000000004"/>
    <row r="77" spans="2:11" ht="16" x14ac:dyDescent="0.55000000000000004"/>
    <row r="78" spans="2:11" ht="16" x14ac:dyDescent="0.55000000000000004"/>
    <row r="79" spans="2:11" ht="16" x14ac:dyDescent="0.55000000000000004"/>
    <row r="80" spans="2:11" ht="16" x14ac:dyDescent="0.55000000000000004"/>
    <row r="81" ht="16" x14ac:dyDescent="0.55000000000000004"/>
    <row r="82" ht="16" x14ac:dyDescent="0.55000000000000004"/>
    <row r="83" ht="16" x14ac:dyDescent="0.55000000000000004"/>
    <row r="84" ht="16" x14ac:dyDescent="0.55000000000000004"/>
    <row r="85" ht="16" x14ac:dyDescent="0.55000000000000004"/>
    <row r="86" ht="16" x14ac:dyDescent="0.55000000000000004"/>
    <row r="87" ht="16" x14ac:dyDescent="0.55000000000000004"/>
    <row r="88" ht="16" x14ac:dyDescent="0.55000000000000004"/>
    <row r="89" ht="16" x14ac:dyDescent="0.55000000000000004"/>
    <row r="90" ht="16" x14ac:dyDescent="0.55000000000000004"/>
    <row r="91" ht="16" x14ac:dyDescent="0.55000000000000004"/>
    <row r="92" ht="16" x14ac:dyDescent="0.55000000000000004"/>
    <row r="93" ht="16" x14ac:dyDescent="0.55000000000000004"/>
    <row r="94" ht="16" x14ac:dyDescent="0.55000000000000004"/>
    <row r="95" ht="16" x14ac:dyDescent="0.55000000000000004"/>
    <row r="96" ht="16" x14ac:dyDescent="0.55000000000000004"/>
    <row r="97" ht="16" x14ac:dyDescent="0.55000000000000004"/>
    <row r="98" ht="16" x14ac:dyDescent="0.55000000000000004"/>
    <row r="99" ht="16" x14ac:dyDescent="0.55000000000000004"/>
    <row r="100" ht="16" x14ac:dyDescent="0.55000000000000004"/>
    <row r="101" ht="16" x14ac:dyDescent="0.55000000000000004"/>
    <row r="102" ht="16" x14ac:dyDescent="0.55000000000000004"/>
    <row r="103" ht="16" x14ac:dyDescent="0.55000000000000004"/>
    <row r="104" ht="16" x14ac:dyDescent="0.55000000000000004"/>
    <row r="105" ht="16" x14ac:dyDescent="0.55000000000000004"/>
    <row r="106" ht="16" x14ac:dyDescent="0.55000000000000004"/>
    <row r="107" ht="16" x14ac:dyDescent="0.55000000000000004"/>
    <row r="108" ht="16" x14ac:dyDescent="0.55000000000000004"/>
    <row r="109" ht="16" x14ac:dyDescent="0.55000000000000004"/>
    <row r="110" ht="16" x14ac:dyDescent="0.55000000000000004"/>
    <row r="111" ht="16" x14ac:dyDescent="0.55000000000000004"/>
    <row r="112" ht="16" x14ac:dyDescent="0.55000000000000004"/>
    <row r="113" ht="16" x14ac:dyDescent="0.55000000000000004"/>
    <row r="114" ht="16" x14ac:dyDescent="0.55000000000000004"/>
    <row r="115" ht="16" x14ac:dyDescent="0.55000000000000004"/>
    <row r="116" ht="16" x14ac:dyDescent="0.55000000000000004"/>
    <row r="117" ht="16" x14ac:dyDescent="0.55000000000000004"/>
    <row r="118" ht="16" x14ac:dyDescent="0.55000000000000004"/>
    <row r="119" ht="16" x14ac:dyDescent="0.55000000000000004"/>
    <row r="120" ht="16" x14ac:dyDescent="0.55000000000000004"/>
    <row r="121" ht="16" x14ac:dyDescent="0.55000000000000004"/>
    <row r="122" ht="16" x14ac:dyDescent="0.55000000000000004"/>
    <row r="123" ht="16" x14ac:dyDescent="0.55000000000000004"/>
    <row r="124" ht="16" x14ac:dyDescent="0.55000000000000004"/>
    <row r="125" ht="16" x14ac:dyDescent="0.55000000000000004"/>
    <row r="126" ht="16" x14ac:dyDescent="0.55000000000000004"/>
    <row r="127" ht="16" x14ac:dyDescent="0.55000000000000004"/>
    <row r="128" ht="16" x14ac:dyDescent="0.55000000000000004"/>
    <row r="129" ht="16" x14ac:dyDescent="0.55000000000000004"/>
    <row r="130" ht="16" x14ac:dyDescent="0.55000000000000004"/>
    <row r="131" ht="16" x14ac:dyDescent="0.55000000000000004"/>
    <row r="132" ht="16" x14ac:dyDescent="0.55000000000000004"/>
    <row r="133" ht="16" x14ac:dyDescent="0.55000000000000004"/>
    <row r="134" ht="16" x14ac:dyDescent="0.55000000000000004"/>
    <row r="135" ht="16" x14ac:dyDescent="0.55000000000000004"/>
    <row r="136" ht="16" x14ac:dyDescent="0.55000000000000004"/>
    <row r="137" ht="16" x14ac:dyDescent="0.55000000000000004"/>
    <row r="138" ht="16" x14ac:dyDescent="0.55000000000000004"/>
    <row r="139" ht="16" x14ac:dyDescent="0.55000000000000004"/>
    <row r="140" ht="16" x14ac:dyDescent="0.55000000000000004"/>
    <row r="141" ht="16" x14ac:dyDescent="0.55000000000000004"/>
    <row r="142" ht="16" x14ac:dyDescent="0.55000000000000004"/>
    <row r="143" ht="16" x14ac:dyDescent="0.55000000000000004"/>
    <row r="144" ht="16" x14ac:dyDescent="0.55000000000000004"/>
    <row r="145" ht="16" x14ac:dyDescent="0.55000000000000004"/>
    <row r="146" ht="16" x14ac:dyDescent="0.55000000000000004"/>
    <row r="147" ht="16" x14ac:dyDescent="0.55000000000000004"/>
    <row r="148" ht="16" x14ac:dyDescent="0.55000000000000004"/>
    <row r="149" ht="16" x14ac:dyDescent="0.55000000000000004"/>
    <row r="150" ht="16" x14ac:dyDescent="0.55000000000000004"/>
    <row r="151" ht="16" x14ac:dyDescent="0.55000000000000004"/>
    <row r="152" ht="16" x14ac:dyDescent="0.55000000000000004"/>
    <row r="153" ht="16" x14ac:dyDescent="0.55000000000000004"/>
    <row r="154" ht="16" x14ac:dyDescent="0.55000000000000004"/>
    <row r="155" ht="16" x14ac:dyDescent="0.55000000000000004"/>
    <row r="156" ht="16" x14ac:dyDescent="0.55000000000000004"/>
    <row r="157" ht="16" x14ac:dyDescent="0.55000000000000004"/>
    <row r="158" ht="16" x14ac:dyDescent="0.55000000000000004"/>
    <row r="159" ht="16" x14ac:dyDescent="0.55000000000000004"/>
    <row r="160" ht="16" x14ac:dyDescent="0.55000000000000004"/>
    <row r="161" ht="16" x14ac:dyDescent="0.55000000000000004"/>
    <row r="162" ht="16" x14ac:dyDescent="0.55000000000000004"/>
    <row r="163" ht="16" x14ac:dyDescent="0.55000000000000004"/>
    <row r="164" ht="16" x14ac:dyDescent="0.55000000000000004"/>
    <row r="165" ht="16" x14ac:dyDescent="0.55000000000000004"/>
    <row r="166" ht="16" x14ac:dyDescent="0.55000000000000004"/>
    <row r="167" ht="16" x14ac:dyDescent="0.55000000000000004"/>
    <row r="168" ht="16" x14ac:dyDescent="0.55000000000000004"/>
    <row r="169" ht="16" x14ac:dyDescent="0.55000000000000004"/>
    <row r="170" ht="16" x14ac:dyDescent="0.55000000000000004"/>
    <row r="171" ht="16" x14ac:dyDescent="0.55000000000000004"/>
    <row r="172" ht="16" x14ac:dyDescent="0.55000000000000004"/>
    <row r="173" ht="16" x14ac:dyDescent="0.55000000000000004"/>
    <row r="174" ht="16" x14ac:dyDescent="0.55000000000000004"/>
    <row r="175" ht="16" x14ac:dyDescent="0.55000000000000004"/>
    <row r="176" ht="16" x14ac:dyDescent="0.55000000000000004"/>
    <row r="177" ht="16" x14ac:dyDescent="0.55000000000000004"/>
    <row r="178" ht="16" x14ac:dyDescent="0.55000000000000004"/>
    <row r="179" ht="16" x14ac:dyDescent="0.55000000000000004"/>
    <row r="180" ht="16" x14ac:dyDescent="0.55000000000000004"/>
    <row r="181" ht="16" x14ac:dyDescent="0.55000000000000004"/>
    <row r="182" ht="16" x14ac:dyDescent="0.55000000000000004"/>
    <row r="183" ht="16" x14ac:dyDescent="0.55000000000000004"/>
    <row r="184" ht="16" x14ac:dyDescent="0.55000000000000004"/>
    <row r="185" ht="16" x14ac:dyDescent="0.55000000000000004"/>
    <row r="186" ht="16" x14ac:dyDescent="0.55000000000000004"/>
    <row r="187" ht="16" x14ac:dyDescent="0.55000000000000004"/>
    <row r="188" ht="16" x14ac:dyDescent="0.55000000000000004"/>
    <row r="189" ht="16" x14ac:dyDescent="0.55000000000000004"/>
    <row r="190" ht="16" x14ac:dyDescent="0.55000000000000004"/>
    <row r="191" ht="16" x14ac:dyDescent="0.55000000000000004"/>
    <row r="192" ht="16" x14ac:dyDescent="0.55000000000000004"/>
    <row r="193" ht="16" x14ac:dyDescent="0.55000000000000004"/>
    <row r="194" ht="16" x14ac:dyDescent="0.55000000000000004"/>
    <row r="195" ht="16" x14ac:dyDescent="0.55000000000000004"/>
    <row r="196" ht="16" x14ac:dyDescent="0.55000000000000004"/>
    <row r="197" ht="16" x14ac:dyDescent="0.55000000000000004"/>
    <row r="198" ht="16" x14ac:dyDescent="0.55000000000000004"/>
    <row r="199" ht="16" x14ac:dyDescent="0.55000000000000004"/>
    <row r="200" ht="16" x14ac:dyDescent="0.55000000000000004"/>
    <row r="201" ht="16" x14ac:dyDescent="0.55000000000000004"/>
    <row r="202" ht="16" x14ac:dyDescent="0.55000000000000004"/>
    <row r="203" ht="16" x14ac:dyDescent="0.55000000000000004"/>
    <row r="204" ht="16" x14ac:dyDescent="0.55000000000000004"/>
    <row r="205" ht="16" x14ac:dyDescent="0.55000000000000004"/>
    <row r="206" ht="16" x14ac:dyDescent="0.55000000000000004"/>
    <row r="207" ht="16" x14ac:dyDescent="0.55000000000000004"/>
    <row r="208" ht="16" x14ac:dyDescent="0.55000000000000004"/>
    <row r="209" ht="16" x14ac:dyDescent="0.55000000000000004"/>
    <row r="210" ht="16" x14ac:dyDescent="0.55000000000000004"/>
    <row r="211" ht="16" x14ac:dyDescent="0.55000000000000004"/>
    <row r="212" ht="16" x14ac:dyDescent="0.55000000000000004"/>
    <row r="213" ht="16" x14ac:dyDescent="0.55000000000000004"/>
    <row r="214" ht="16" x14ac:dyDescent="0.55000000000000004"/>
    <row r="215" ht="16" x14ac:dyDescent="0.55000000000000004"/>
    <row r="216" ht="16" x14ac:dyDescent="0.55000000000000004"/>
    <row r="217" ht="16" x14ac:dyDescent="0.55000000000000004"/>
    <row r="218" ht="16" x14ac:dyDescent="0.55000000000000004"/>
    <row r="219" ht="16" x14ac:dyDescent="0.55000000000000004"/>
    <row r="220" ht="16" x14ac:dyDescent="0.55000000000000004"/>
    <row r="221" ht="16" x14ac:dyDescent="0.55000000000000004"/>
    <row r="222" ht="16" x14ac:dyDescent="0.55000000000000004"/>
    <row r="223" ht="16" x14ac:dyDescent="0.55000000000000004"/>
    <row r="224" ht="16" x14ac:dyDescent="0.55000000000000004"/>
    <row r="225" ht="16" x14ac:dyDescent="0.55000000000000004"/>
    <row r="226" ht="16" x14ac:dyDescent="0.55000000000000004"/>
    <row r="227" ht="16" x14ac:dyDescent="0.55000000000000004"/>
    <row r="228" ht="16" x14ac:dyDescent="0.55000000000000004"/>
    <row r="229" ht="16" x14ac:dyDescent="0.55000000000000004"/>
    <row r="230" ht="16" x14ac:dyDescent="0.55000000000000004"/>
    <row r="231" ht="16" x14ac:dyDescent="0.55000000000000004"/>
    <row r="232" ht="16" x14ac:dyDescent="0.55000000000000004"/>
    <row r="233" ht="16" x14ac:dyDescent="0.55000000000000004"/>
    <row r="234" ht="16" x14ac:dyDescent="0.55000000000000004"/>
    <row r="235" ht="16" x14ac:dyDescent="0.55000000000000004"/>
    <row r="236" ht="16" x14ac:dyDescent="0.55000000000000004"/>
    <row r="237" ht="16" x14ac:dyDescent="0.55000000000000004"/>
    <row r="238" ht="16" x14ac:dyDescent="0.55000000000000004"/>
    <row r="239" ht="16" x14ac:dyDescent="0.55000000000000004"/>
    <row r="240" ht="16" x14ac:dyDescent="0.55000000000000004"/>
    <row r="241" ht="16" x14ac:dyDescent="0.55000000000000004"/>
    <row r="242" ht="16" x14ac:dyDescent="0.55000000000000004"/>
    <row r="243" ht="16" x14ac:dyDescent="0.55000000000000004"/>
    <row r="244" ht="16" x14ac:dyDescent="0.55000000000000004"/>
    <row r="245" ht="16" x14ac:dyDescent="0.55000000000000004"/>
    <row r="246" ht="16" x14ac:dyDescent="0.55000000000000004"/>
    <row r="247" ht="16" x14ac:dyDescent="0.55000000000000004"/>
    <row r="248" ht="16" x14ac:dyDescent="0.55000000000000004"/>
    <row r="249" ht="16" x14ac:dyDescent="0.55000000000000004"/>
    <row r="250" ht="16" x14ac:dyDescent="0.55000000000000004"/>
    <row r="251" ht="16" x14ac:dyDescent="0.55000000000000004"/>
    <row r="252" ht="16" x14ac:dyDescent="0.55000000000000004"/>
    <row r="253" ht="16" x14ac:dyDescent="0.55000000000000004"/>
    <row r="254" ht="16" x14ac:dyDescent="0.55000000000000004"/>
    <row r="255" ht="16" x14ac:dyDescent="0.55000000000000004"/>
    <row r="256" ht="16" x14ac:dyDescent="0.55000000000000004"/>
    <row r="257" ht="16" x14ac:dyDescent="0.55000000000000004"/>
    <row r="258" ht="16" x14ac:dyDescent="0.55000000000000004"/>
    <row r="259" ht="16" x14ac:dyDescent="0.55000000000000004"/>
    <row r="260" ht="16" x14ac:dyDescent="0.55000000000000004"/>
    <row r="261" ht="16" x14ac:dyDescent="0.55000000000000004"/>
    <row r="262" ht="16" x14ac:dyDescent="0.55000000000000004"/>
    <row r="263" ht="16" x14ac:dyDescent="0.55000000000000004"/>
    <row r="264" ht="16" x14ac:dyDescent="0.55000000000000004"/>
    <row r="265" ht="16" x14ac:dyDescent="0.55000000000000004"/>
    <row r="266" ht="16" x14ac:dyDescent="0.55000000000000004"/>
    <row r="267" ht="16" x14ac:dyDescent="0.55000000000000004"/>
    <row r="268" ht="16" x14ac:dyDescent="0.55000000000000004"/>
    <row r="269" ht="16" x14ac:dyDescent="0.55000000000000004"/>
    <row r="270" ht="16" x14ac:dyDescent="0.55000000000000004"/>
    <row r="271" ht="16" x14ac:dyDescent="0.55000000000000004"/>
    <row r="272" ht="16" x14ac:dyDescent="0.55000000000000004"/>
    <row r="273" ht="16" x14ac:dyDescent="0.55000000000000004"/>
    <row r="274" ht="16" x14ac:dyDescent="0.55000000000000004"/>
    <row r="275" ht="16" x14ac:dyDescent="0.55000000000000004"/>
    <row r="276" ht="16" x14ac:dyDescent="0.55000000000000004"/>
    <row r="277" ht="16" x14ac:dyDescent="0.55000000000000004"/>
    <row r="278" ht="16" x14ac:dyDescent="0.55000000000000004"/>
    <row r="279" ht="16" x14ac:dyDescent="0.55000000000000004"/>
    <row r="280" ht="16" x14ac:dyDescent="0.55000000000000004"/>
    <row r="281" ht="16" x14ac:dyDescent="0.55000000000000004"/>
    <row r="282" ht="16" x14ac:dyDescent="0.55000000000000004"/>
    <row r="283" ht="16" x14ac:dyDescent="0.55000000000000004"/>
    <row r="284" ht="16" x14ac:dyDescent="0.55000000000000004"/>
    <row r="285" ht="16" x14ac:dyDescent="0.55000000000000004"/>
    <row r="286" ht="16" x14ac:dyDescent="0.55000000000000004"/>
    <row r="287" ht="16" x14ac:dyDescent="0.55000000000000004"/>
    <row r="288" ht="16" x14ac:dyDescent="0.55000000000000004"/>
    <row r="289" ht="16" x14ac:dyDescent="0.55000000000000004"/>
    <row r="290" ht="16" x14ac:dyDescent="0.55000000000000004"/>
    <row r="291" ht="16" x14ac:dyDescent="0.55000000000000004"/>
    <row r="292" ht="16" x14ac:dyDescent="0.55000000000000004"/>
    <row r="293" ht="16" x14ac:dyDescent="0.55000000000000004"/>
    <row r="294" ht="16" x14ac:dyDescent="0.55000000000000004"/>
    <row r="295" ht="16" x14ac:dyDescent="0.55000000000000004"/>
    <row r="296" ht="16" x14ac:dyDescent="0.55000000000000004"/>
    <row r="297" ht="16" x14ac:dyDescent="0.55000000000000004"/>
    <row r="298" ht="16" x14ac:dyDescent="0.55000000000000004"/>
    <row r="299" ht="16" x14ac:dyDescent="0.55000000000000004"/>
    <row r="300" ht="16" x14ac:dyDescent="0.55000000000000004"/>
    <row r="301" ht="16" x14ac:dyDescent="0.55000000000000004"/>
    <row r="302" ht="16" x14ac:dyDescent="0.55000000000000004"/>
    <row r="303" ht="16" x14ac:dyDescent="0.55000000000000004"/>
    <row r="304" ht="16" x14ac:dyDescent="0.55000000000000004"/>
    <row r="305" ht="16" x14ac:dyDescent="0.55000000000000004"/>
    <row r="306" ht="16" x14ac:dyDescent="0.55000000000000004"/>
    <row r="307" ht="16" x14ac:dyDescent="0.55000000000000004"/>
    <row r="308" ht="16" x14ac:dyDescent="0.55000000000000004"/>
    <row r="309" ht="16" x14ac:dyDescent="0.55000000000000004"/>
    <row r="310" ht="16" x14ac:dyDescent="0.55000000000000004"/>
    <row r="311" ht="16" x14ac:dyDescent="0.55000000000000004"/>
    <row r="312" ht="16" x14ac:dyDescent="0.55000000000000004"/>
    <row r="313" ht="16" x14ac:dyDescent="0.55000000000000004"/>
    <row r="314" ht="16" x14ac:dyDescent="0.55000000000000004"/>
    <row r="315" ht="16" x14ac:dyDescent="0.55000000000000004"/>
    <row r="316" ht="16" x14ac:dyDescent="0.55000000000000004"/>
    <row r="317" ht="16" x14ac:dyDescent="0.55000000000000004"/>
    <row r="318" ht="16" x14ac:dyDescent="0.55000000000000004"/>
    <row r="319" ht="16" x14ac:dyDescent="0.55000000000000004"/>
    <row r="320" ht="16" x14ac:dyDescent="0.55000000000000004"/>
    <row r="321" ht="16" x14ac:dyDescent="0.55000000000000004"/>
    <row r="322" ht="16" x14ac:dyDescent="0.55000000000000004"/>
    <row r="323" ht="16" x14ac:dyDescent="0.55000000000000004"/>
    <row r="324" ht="16" x14ac:dyDescent="0.55000000000000004"/>
    <row r="325" ht="16" x14ac:dyDescent="0.55000000000000004"/>
    <row r="326" ht="16" x14ac:dyDescent="0.55000000000000004"/>
    <row r="327" ht="16" x14ac:dyDescent="0.55000000000000004"/>
    <row r="328" ht="16" x14ac:dyDescent="0.55000000000000004"/>
    <row r="329" ht="16" x14ac:dyDescent="0.55000000000000004"/>
    <row r="330" ht="16" x14ac:dyDescent="0.55000000000000004"/>
    <row r="331" ht="16" x14ac:dyDescent="0.55000000000000004"/>
    <row r="332" ht="16" x14ac:dyDescent="0.55000000000000004"/>
    <row r="333" ht="16" x14ac:dyDescent="0.55000000000000004"/>
    <row r="334" ht="16" x14ac:dyDescent="0.55000000000000004"/>
    <row r="335" ht="16" x14ac:dyDescent="0.55000000000000004"/>
    <row r="336" ht="16" x14ac:dyDescent="0.55000000000000004"/>
    <row r="337" ht="16" x14ac:dyDescent="0.55000000000000004"/>
    <row r="338" ht="16" x14ac:dyDescent="0.55000000000000004"/>
    <row r="339" ht="16" x14ac:dyDescent="0.55000000000000004"/>
    <row r="340" ht="16" x14ac:dyDescent="0.55000000000000004"/>
    <row r="341" ht="16" x14ac:dyDescent="0.55000000000000004"/>
    <row r="342" ht="16" x14ac:dyDescent="0.55000000000000004"/>
    <row r="343" ht="16" x14ac:dyDescent="0.55000000000000004"/>
    <row r="344" ht="16" x14ac:dyDescent="0.55000000000000004"/>
    <row r="345" ht="16" x14ac:dyDescent="0.55000000000000004"/>
    <row r="346" ht="16" x14ac:dyDescent="0.55000000000000004"/>
    <row r="347" ht="16" x14ac:dyDescent="0.55000000000000004"/>
    <row r="348" ht="16" x14ac:dyDescent="0.55000000000000004"/>
    <row r="349" ht="16" x14ac:dyDescent="0.55000000000000004"/>
    <row r="350" ht="16" x14ac:dyDescent="0.55000000000000004"/>
    <row r="351" ht="16" x14ac:dyDescent="0.55000000000000004"/>
    <row r="352" ht="16" x14ac:dyDescent="0.55000000000000004"/>
    <row r="353" ht="16" x14ac:dyDescent="0.55000000000000004"/>
    <row r="354" ht="16" x14ac:dyDescent="0.55000000000000004"/>
    <row r="355" ht="16" x14ac:dyDescent="0.55000000000000004"/>
    <row r="356" ht="16" x14ac:dyDescent="0.55000000000000004"/>
    <row r="357" ht="16" x14ac:dyDescent="0.55000000000000004"/>
    <row r="358" ht="16" x14ac:dyDescent="0.55000000000000004"/>
    <row r="359" ht="16" x14ac:dyDescent="0.55000000000000004"/>
    <row r="360" ht="16" x14ac:dyDescent="0.55000000000000004"/>
    <row r="361" ht="16" x14ac:dyDescent="0.55000000000000004"/>
    <row r="362" ht="16" x14ac:dyDescent="0.55000000000000004"/>
    <row r="363" ht="16" x14ac:dyDescent="0.55000000000000004"/>
    <row r="364" ht="16" x14ac:dyDescent="0.55000000000000004"/>
    <row r="365" ht="16" x14ac:dyDescent="0.55000000000000004"/>
    <row r="366" ht="16" x14ac:dyDescent="0.55000000000000004"/>
    <row r="367" ht="16" x14ac:dyDescent="0.55000000000000004"/>
    <row r="368" ht="16" x14ac:dyDescent="0.55000000000000004"/>
    <row r="369" ht="16" x14ac:dyDescent="0.55000000000000004"/>
    <row r="370" ht="16" x14ac:dyDescent="0.55000000000000004"/>
    <row r="371" ht="16" x14ac:dyDescent="0.55000000000000004"/>
    <row r="372" ht="16" x14ac:dyDescent="0.55000000000000004"/>
    <row r="373" ht="16" x14ac:dyDescent="0.55000000000000004"/>
    <row r="374" ht="16" x14ac:dyDescent="0.55000000000000004"/>
    <row r="375" ht="16" x14ac:dyDescent="0.55000000000000004"/>
    <row r="376" ht="16" x14ac:dyDescent="0.55000000000000004"/>
    <row r="377" ht="16" x14ac:dyDescent="0.55000000000000004"/>
    <row r="378" ht="16" x14ac:dyDescent="0.55000000000000004"/>
    <row r="379" ht="16" x14ac:dyDescent="0.55000000000000004"/>
    <row r="380" ht="16" x14ac:dyDescent="0.55000000000000004"/>
    <row r="381" ht="16" x14ac:dyDescent="0.55000000000000004"/>
    <row r="382" ht="16" x14ac:dyDescent="0.55000000000000004"/>
    <row r="383" ht="16" x14ac:dyDescent="0.55000000000000004"/>
    <row r="384" ht="16" x14ac:dyDescent="0.55000000000000004"/>
    <row r="385" ht="16" x14ac:dyDescent="0.55000000000000004"/>
    <row r="386" ht="16" x14ac:dyDescent="0.55000000000000004"/>
    <row r="387" ht="16" x14ac:dyDescent="0.55000000000000004"/>
    <row r="388" ht="16" x14ac:dyDescent="0.55000000000000004"/>
    <row r="389" ht="16" x14ac:dyDescent="0.55000000000000004"/>
    <row r="390" ht="16" x14ac:dyDescent="0.55000000000000004"/>
    <row r="391" ht="16" x14ac:dyDescent="0.55000000000000004"/>
    <row r="392" ht="16" x14ac:dyDescent="0.55000000000000004"/>
    <row r="393" ht="16" x14ac:dyDescent="0.55000000000000004"/>
    <row r="394" ht="16" x14ac:dyDescent="0.55000000000000004"/>
    <row r="395" ht="16" x14ac:dyDescent="0.55000000000000004"/>
    <row r="396" ht="16" x14ac:dyDescent="0.55000000000000004"/>
    <row r="397" ht="16" x14ac:dyDescent="0.55000000000000004"/>
    <row r="398" ht="16" x14ac:dyDescent="0.55000000000000004"/>
    <row r="399" ht="16" x14ac:dyDescent="0.55000000000000004"/>
    <row r="400" ht="16" x14ac:dyDescent="0.55000000000000004"/>
    <row r="401" ht="16" x14ac:dyDescent="0.55000000000000004"/>
    <row r="402" ht="16" x14ac:dyDescent="0.55000000000000004"/>
    <row r="403" ht="16" x14ac:dyDescent="0.55000000000000004"/>
    <row r="404" ht="16" x14ac:dyDescent="0.55000000000000004"/>
    <row r="405" ht="16" x14ac:dyDescent="0.55000000000000004"/>
    <row r="406" ht="16" x14ac:dyDescent="0.55000000000000004"/>
    <row r="407" ht="16" x14ac:dyDescent="0.55000000000000004"/>
    <row r="408" ht="16" x14ac:dyDescent="0.55000000000000004"/>
    <row r="409" ht="16" x14ac:dyDescent="0.55000000000000004"/>
    <row r="410" ht="16" x14ac:dyDescent="0.55000000000000004"/>
    <row r="411" ht="16" x14ac:dyDescent="0.55000000000000004"/>
    <row r="412" ht="16" x14ac:dyDescent="0.55000000000000004"/>
    <row r="413" ht="16" x14ac:dyDescent="0.55000000000000004"/>
    <row r="414" ht="16" x14ac:dyDescent="0.55000000000000004"/>
    <row r="415" ht="16" x14ac:dyDescent="0.55000000000000004"/>
    <row r="416" ht="16" x14ac:dyDescent="0.55000000000000004"/>
    <row r="417" ht="16" x14ac:dyDescent="0.55000000000000004"/>
    <row r="418" ht="16" x14ac:dyDescent="0.55000000000000004"/>
    <row r="419" ht="16" x14ac:dyDescent="0.55000000000000004"/>
    <row r="420" ht="16" x14ac:dyDescent="0.55000000000000004"/>
    <row r="421" ht="16" x14ac:dyDescent="0.55000000000000004"/>
    <row r="422" ht="16" x14ac:dyDescent="0.55000000000000004"/>
    <row r="423" ht="16" x14ac:dyDescent="0.55000000000000004"/>
    <row r="424" ht="16" x14ac:dyDescent="0.55000000000000004"/>
    <row r="425" ht="16" x14ac:dyDescent="0.55000000000000004"/>
    <row r="426" ht="16" x14ac:dyDescent="0.55000000000000004"/>
    <row r="427" ht="16" x14ac:dyDescent="0.55000000000000004"/>
    <row r="428" ht="16" x14ac:dyDescent="0.55000000000000004"/>
    <row r="429" ht="16" x14ac:dyDescent="0.55000000000000004"/>
    <row r="430" ht="16" x14ac:dyDescent="0.55000000000000004"/>
    <row r="431" ht="16" x14ac:dyDescent="0.55000000000000004"/>
    <row r="432" ht="16" x14ac:dyDescent="0.55000000000000004"/>
    <row r="433" ht="16" x14ac:dyDescent="0.55000000000000004"/>
    <row r="434" ht="16" x14ac:dyDescent="0.55000000000000004"/>
    <row r="435" ht="16" x14ac:dyDescent="0.55000000000000004"/>
    <row r="436" ht="16" x14ac:dyDescent="0.55000000000000004"/>
    <row r="437" ht="16" x14ac:dyDescent="0.55000000000000004"/>
    <row r="438" ht="16" x14ac:dyDescent="0.55000000000000004"/>
    <row r="439" ht="16" x14ac:dyDescent="0.55000000000000004"/>
    <row r="440" ht="16" x14ac:dyDescent="0.55000000000000004"/>
    <row r="441" ht="16" x14ac:dyDescent="0.55000000000000004"/>
    <row r="442" ht="16" x14ac:dyDescent="0.55000000000000004"/>
    <row r="443" ht="16" x14ac:dyDescent="0.55000000000000004"/>
    <row r="444" ht="16" x14ac:dyDescent="0.55000000000000004"/>
    <row r="445" ht="16" x14ac:dyDescent="0.55000000000000004"/>
    <row r="446" ht="16" x14ac:dyDescent="0.55000000000000004"/>
    <row r="447" ht="16" x14ac:dyDescent="0.55000000000000004"/>
    <row r="448" ht="16" x14ac:dyDescent="0.55000000000000004"/>
    <row r="449" ht="16" x14ac:dyDescent="0.55000000000000004"/>
    <row r="450" ht="16" x14ac:dyDescent="0.55000000000000004"/>
    <row r="451" ht="16" x14ac:dyDescent="0.55000000000000004"/>
    <row r="452" ht="16" x14ac:dyDescent="0.55000000000000004"/>
    <row r="453" ht="16" x14ac:dyDescent="0.55000000000000004"/>
    <row r="454" ht="16" x14ac:dyDescent="0.55000000000000004"/>
    <row r="455" ht="16" x14ac:dyDescent="0.55000000000000004"/>
    <row r="456" ht="16" x14ac:dyDescent="0.55000000000000004"/>
    <row r="457" ht="16" x14ac:dyDescent="0.55000000000000004"/>
    <row r="458" ht="16" x14ac:dyDescent="0.55000000000000004"/>
    <row r="459" ht="16" x14ac:dyDescent="0.55000000000000004"/>
    <row r="460" ht="16" x14ac:dyDescent="0.55000000000000004"/>
    <row r="461" ht="16" x14ac:dyDescent="0.55000000000000004"/>
    <row r="462" ht="16" x14ac:dyDescent="0.55000000000000004"/>
    <row r="463" ht="16" x14ac:dyDescent="0.55000000000000004"/>
    <row r="464" ht="16" x14ac:dyDescent="0.55000000000000004"/>
    <row r="465" ht="16" x14ac:dyDescent="0.55000000000000004"/>
    <row r="466" ht="16" x14ac:dyDescent="0.55000000000000004"/>
    <row r="467" ht="16" x14ac:dyDescent="0.55000000000000004"/>
    <row r="468" ht="16" x14ac:dyDescent="0.55000000000000004"/>
    <row r="469" ht="16" x14ac:dyDescent="0.55000000000000004"/>
    <row r="470" ht="16" x14ac:dyDescent="0.55000000000000004"/>
    <row r="471" ht="16" x14ac:dyDescent="0.55000000000000004"/>
    <row r="472" ht="16" x14ac:dyDescent="0.55000000000000004"/>
    <row r="473" ht="16" x14ac:dyDescent="0.55000000000000004"/>
    <row r="474" ht="16" x14ac:dyDescent="0.55000000000000004"/>
    <row r="475" ht="16" x14ac:dyDescent="0.55000000000000004"/>
    <row r="476" ht="16" x14ac:dyDescent="0.55000000000000004"/>
    <row r="477" ht="16" x14ac:dyDescent="0.55000000000000004"/>
    <row r="478" ht="16" x14ac:dyDescent="0.55000000000000004"/>
    <row r="479" ht="16" x14ac:dyDescent="0.55000000000000004"/>
    <row r="480" ht="16" x14ac:dyDescent="0.55000000000000004"/>
    <row r="481" ht="16" x14ac:dyDescent="0.55000000000000004"/>
    <row r="482" ht="16" x14ac:dyDescent="0.55000000000000004"/>
    <row r="483" ht="16" x14ac:dyDescent="0.55000000000000004"/>
    <row r="484" ht="16" x14ac:dyDescent="0.55000000000000004"/>
    <row r="485" ht="16" x14ac:dyDescent="0.55000000000000004"/>
    <row r="486" ht="16" x14ac:dyDescent="0.55000000000000004"/>
    <row r="487" ht="16" x14ac:dyDescent="0.55000000000000004"/>
    <row r="488" ht="16" x14ac:dyDescent="0.55000000000000004"/>
    <row r="489" ht="16" x14ac:dyDescent="0.55000000000000004"/>
    <row r="490" ht="16" x14ac:dyDescent="0.55000000000000004"/>
    <row r="491" ht="16" x14ac:dyDescent="0.55000000000000004"/>
    <row r="492" ht="16" x14ac:dyDescent="0.55000000000000004"/>
    <row r="493" ht="16" x14ac:dyDescent="0.55000000000000004"/>
    <row r="494" ht="16" x14ac:dyDescent="0.55000000000000004"/>
    <row r="495" ht="16" x14ac:dyDescent="0.55000000000000004"/>
    <row r="496" ht="16" x14ac:dyDescent="0.55000000000000004"/>
    <row r="497" ht="16" x14ac:dyDescent="0.55000000000000004"/>
    <row r="498" ht="16" x14ac:dyDescent="0.55000000000000004"/>
    <row r="499" ht="16" x14ac:dyDescent="0.55000000000000004"/>
    <row r="500" ht="16" x14ac:dyDescent="0.55000000000000004"/>
    <row r="501" ht="16" x14ac:dyDescent="0.55000000000000004"/>
    <row r="502" ht="16" x14ac:dyDescent="0.55000000000000004"/>
    <row r="503" ht="16" x14ac:dyDescent="0.55000000000000004"/>
    <row r="504" ht="16" x14ac:dyDescent="0.55000000000000004"/>
    <row r="505" ht="16" x14ac:dyDescent="0.55000000000000004"/>
    <row r="506" ht="16" x14ac:dyDescent="0.55000000000000004"/>
    <row r="507" ht="16" x14ac:dyDescent="0.55000000000000004"/>
    <row r="508" ht="16" x14ac:dyDescent="0.55000000000000004"/>
    <row r="509" ht="16" x14ac:dyDescent="0.55000000000000004"/>
    <row r="510" ht="16" x14ac:dyDescent="0.55000000000000004"/>
    <row r="511" ht="16" x14ac:dyDescent="0.55000000000000004"/>
    <row r="512" ht="16" x14ac:dyDescent="0.55000000000000004"/>
    <row r="513" ht="16" x14ac:dyDescent="0.55000000000000004"/>
    <row r="514" ht="16" x14ac:dyDescent="0.55000000000000004"/>
    <row r="515" ht="16" x14ac:dyDescent="0.55000000000000004"/>
    <row r="516" ht="16" x14ac:dyDescent="0.55000000000000004"/>
    <row r="517" ht="16" x14ac:dyDescent="0.55000000000000004"/>
    <row r="518" ht="16" x14ac:dyDescent="0.55000000000000004"/>
    <row r="519" ht="16" x14ac:dyDescent="0.55000000000000004"/>
    <row r="520" ht="16" x14ac:dyDescent="0.55000000000000004"/>
    <row r="521" ht="16" x14ac:dyDescent="0.55000000000000004"/>
    <row r="522" ht="16" x14ac:dyDescent="0.55000000000000004"/>
    <row r="523" ht="16" x14ac:dyDescent="0.55000000000000004"/>
    <row r="524" ht="16" x14ac:dyDescent="0.55000000000000004"/>
    <row r="525" ht="16" x14ac:dyDescent="0.55000000000000004"/>
    <row r="526" ht="16" x14ac:dyDescent="0.55000000000000004"/>
    <row r="527" ht="16" x14ac:dyDescent="0.55000000000000004"/>
    <row r="528" ht="16" x14ac:dyDescent="0.55000000000000004"/>
    <row r="529" ht="16" x14ac:dyDescent="0.55000000000000004"/>
    <row r="530" ht="16" x14ac:dyDescent="0.55000000000000004"/>
    <row r="531" ht="16" x14ac:dyDescent="0.55000000000000004"/>
    <row r="532" ht="16" x14ac:dyDescent="0.55000000000000004"/>
    <row r="533" ht="16" x14ac:dyDescent="0.55000000000000004"/>
    <row r="534" ht="16" x14ac:dyDescent="0.55000000000000004"/>
    <row r="535" ht="16" x14ac:dyDescent="0.55000000000000004"/>
    <row r="536" ht="16" x14ac:dyDescent="0.55000000000000004"/>
    <row r="537" ht="16" x14ac:dyDescent="0.55000000000000004"/>
    <row r="538" ht="16" x14ac:dyDescent="0.55000000000000004"/>
    <row r="539" ht="16" x14ac:dyDescent="0.55000000000000004"/>
    <row r="540" ht="16" x14ac:dyDescent="0.55000000000000004"/>
    <row r="541" ht="16" x14ac:dyDescent="0.55000000000000004"/>
    <row r="542" ht="16" x14ac:dyDescent="0.55000000000000004"/>
    <row r="543" ht="16" x14ac:dyDescent="0.55000000000000004"/>
    <row r="544" ht="16" x14ac:dyDescent="0.55000000000000004"/>
    <row r="545" ht="16" x14ac:dyDescent="0.55000000000000004"/>
    <row r="546" ht="16" x14ac:dyDescent="0.55000000000000004"/>
    <row r="547" ht="16" x14ac:dyDescent="0.55000000000000004"/>
    <row r="548" ht="16" x14ac:dyDescent="0.55000000000000004"/>
    <row r="549" ht="16" x14ac:dyDescent="0.55000000000000004"/>
    <row r="550" ht="16" x14ac:dyDescent="0.55000000000000004"/>
    <row r="551" ht="16" x14ac:dyDescent="0.55000000000000004"/>
    <row r="552" ht="16" x14ac:dyDescent="0.55000000000000004"/>
    <row r="553" ht="16" x14ac:dyDescent="0.55000000000000004"/>
    <row r="554" ht="16" x14ac:dyDescent="0.55000000000000004"/>
    <row r="555" ht="16" x14ac:dyDescent="0.55000000000000004"/>
    <row r="556" ht="16" x14ac:dyDescent="0.55000000000000004"/>
    <row r="557" ht="16" x14ac:dyDescent="0.55000000000000004"/>
    <row r="558" ht="16" x14ac:dyDescent="0.55000000000000004"/>
    <row r="559" ht="16" x14ac:dyDescent="0.55000000000000004"/>
    <row r="560" ht="16" x14ac:dyDescent="0.55000000000000004"/>
    <row r="561" ht="16" x14ac:dyDescent="0.55000000000000004"/>
    <row r="562" ht="16" x14ac:dyDescent="0.55000000000000004"/>
    <row r="563" ht="16" x14ac:dyDescent="0.55000000000000004"/>
    <row r="564" ht="16" x14ac:dyDescent="0.55000000000000004"/>
    <row r="565" ht="16" x14ac:dyDescent="0.55000000000000004"/>
    <row r="566" ht="16" x14ac:dyDescent="0.55000000000000004"/>
    <row r="567" ht="16" x14ac:dyDescent="0.55000000000000004"/>
    <row r="568" ht="16" x14ac:dyDescent="0.55000000000000004"/>
    <row r="569" ht="16" x14ac:dyDescent="0.55000000000000004"/>
    <row r="570" ht="16" x14ac:dyDescent="0.55000000000000004"/>
    <row r="571" ht="16" x14ac:dyDescent="0.55000000000000004"/>
    <row r="572" ht="16" x14ac:dyDescent="0.55000000000000004"/>
    <row r="573" ht="16" x14ac:dyDescent="0.55000000000000004"/>
    <row r="574" ht="16" x14ac:dyDescent="0.55000000000000004"/>
    <row r="575" ht="16" x14ac:dyDescent="0.55000000000000004"/>
    <row r="576" ht="16" x14ac:dyDescent="0.55000000000000004"/>
    <row r="577" ht="16" x14ac:dyDescent="0.55000000000000004"/>
    <row r="578" ht="16" x14ac:dyDescent="0.55000000000000004"/>
    <row r="579" ht="16" x14ac:dyDescent="0.55000000000000004"/>
    <row r="580" ht="16" x14ac:dyDescent="0.55000000000000004"/>
    <row r="581" ht="16" x14ac:dyDescent="0.55000000000000004"/>
    <row r="582" ht="16" x14ac:dyDescent="0.55000000000000004"/>
    <row r="583" ht="16" x14ac:dyDescent="0.55000000000000004"/>
    <row r="584" ht="16" x14ac:dyDescent="0.55000000000000004"/>
    <row r="585" ht="16" x14ac:dyDescent="0.55000000000000004"/>
    <row r="586" ht="16" x14ac:dyDescent="0.55000000000000004"/>
    <row r="587" ht="16" x14ac:dyDescent="0.55000000000000004"/>
    <row r="588" ht="16" x14ac:dyDescent="0.55000000000000004"/>
    <row r="589" ht="16" x14ac:dyDescent="0.55000000000000004"/>
    <row r="590" ht="16" x14ac:dyDescent="0.55000000000000004"/>
    <row r="591" ht="16" x14ac:dyDescent="0.55000000000000004"/>
    <row r="592" ht="16" x14ac:dyDescent="0.55000000000000004"/>
    <row r="593" ht="16" x14ac:dyDescent="0.55000000000000004"/>
    <row r="594" ht="16" x14ac:dyDescent="0.55000000000000004"/>
    <row r="595" ht="16" x14ac:dyDescent="0.55000000000000004"/>
    <row r="596" ht="16" x14ac:dyDescent="0.55000000000000004"/>
    <row r="597" ht="16" x14ac:dyDescent="0.55000000000000004"/>
    <row r="598" ht="16" x14ac:dyDescent="0.55000000000000004"/>
    <row r="599" ht="16" x14ac:dyDescent="0.55000000000000004"/>
    <row r="600" ht="16" x14ac:dyDescent="0.55000000000000004"/>
    <row r="601" ht="16" x14ac:dyDescent="0.55000000000000004"/>
    <row r="602" ht="16" x14ac:dyDescent="0.55000000000000004"/>
    <row r="603" ht="16" x14ac:dyDescent="0.55000000000000004"/>
    <row r="604" ht="16" x14ac:dyDescent="0.55000000000000004"/>
    <row r="605" ht="16" x14ac:dyDescent="0.55000000000000004"/>
    <row r="606" ht="16" x14ac:dyDescent="0.55000000000000004"/>
    <row r="607" ht="16" x14ac:dyDescent="0.55000000000000004"/>
    <row r="608" ht="16" x14ac:dyDescent="0.55000000000000004"/>
    <row r="609" ht="16" x14ac:dyDescent="0.55000000000000004"/>
    <row r="610" ht="16" x14ac:dyDescent="0.55000000000000004"/>
    <row r="611" ht="16" x14ac:dyDescent="0.55000000000000004"/>
    <row r="612" ht="16" x14ac:dyDescent="0.55000000000000004"/>
    <row r="613" ht="16" x14ac:dyDescent="0.55000000000000004"/>
    <row r="614" ht="16" x14ac:dyDescent="0.55000000000000004"/>
    <row r="615" ht="16" x14ac:dyDescent="0.55000000000000004"/>
    <row r="616" ht="16" x14ac:dyDescent="0.55000000000000004"/>
    <row r="617" ht="16" x14ac:dyDescent="0.55000000000000004"/>
    <row r="618" ht="16" x14ac:dyDescent="0.55000000000000004"/>
    <row r="619" ht="16" x14ac:dyDescent="0.55000000000000004"/>
    <row r="620" ht="16" x14ac:dyDescent="0.55000000000000004"/>
    <row r="621" ht="16" x14ac:dyDescent="0.55000000000000004"/>
    <row r="622" ht="16" x14ac:dyDescent="0.55000000000000004"/>
    <row r="623" ht="16" x14ac:dyDescent="0.55000000000000004"/>
    <row r="624" ht="16" x14ac:dyDescent="0.55000000000000004"/>
    <row r="625" ht="16" x14ac:dyDescent="0.55000000000000004"/>
    <row r="626" ht="16" x14ac:dyDescent="0.55000000000000004"/>
    <row r="627" ht="16" x14ac:dyDescent="0.55000000000000004"/>
    <row r="628" ht="16" x14ac:dyDescent="0.55000000000000004"/>
    <row r="629" ht="16" x14ac:dyDescent="0.55000000000000004"/>
    <row r="630" ht="16" x14ac:dyDescent="0.55000000000000004"/>
    <row r="631" ht="16" x14ac:dyDescent="0.55000000000000004"/>
    <row r="632" ht="16" x14ac:dyDescent="0.55000000000000004"/>
    <row r="633" ht="16" x14ac:dyDescent="0.55000000000000004"/>
    <row r="634" ht="16" x14ac:dyDescent="0.55000000000000004"/>
    <row r="635" ht="16" x14ac:dyDescent="0.55000000000000004"/>
    <row r="636" ht="16" x14ac:dyDescent="0.55000000000000004"/>
    <row r="637" ht="16" x14ac:dyDescent="0.55000000000000004"/>
    <row r="638" ht="16" x14ac:dyDescent="0.55000000000000004"/>
    <row r="639" ht="16" x14ac:dyDescent="0.55000000000000004"/>
    <row r="640" ht="16" x14ac:dyDescent="0.55000000000000004"/>
    <row r="641" ht="16" x14ac:dyDescent="0.55000000000000004"/>
    <row r="642" ht="16" x14ac:dyDescent="0.55000000000000004"/>
    <row r="643" ht="16" x14ac:dyDescent="0.55000000000000004"/>
    <row r="644" ht="16" x14ac:dyDescent="0.55000000000000004"/>
    <row r="645" ht="16" x14ac:dyDescent="0.55000000000000004"/>
    <row r="646" ht="16" x14ac:dyDescent="0.55000000000000004"/>
    <row r="647" ht="16" x14ac:dyDescent="0.55000000000000004"/>
    <row r="648" ht="16" x14ac:dyDescent="0.55000000000000004"/>
    <row r="649" ht="16" x14ac:dyDescent="0.55000000000000004"/>
    <row r="650" ht="16" x14ac:dyDescent="0.55000000000000004"/>
    <row r="651" ht="16" x14ac:dyDescent="0.55000000000000004"/>
    <row r="652" ht="16" x14ac:dyDescent="0.55000000000000004"/>
    <row r="653" ht="16" x14ac:dyDescent="0.55000000000000004"/>
    <row r="654" ht="16" x14ac:dyDescent="0.55000000000000004"/>
    <row r="655" ht="16" x14ac:dyDescent="0.55000000000000004"/>
    <row r="656" ht="16" x14ac:dyDescent="0.55000000000000004"/>
    <row r="657" ht="16" x14ac:dyDescent="0.55000000000000004"/>
    <row r="658" ht="16" x14ac:dyDescent="0.55000000000000004"/>
    <row r="659" ht="16" x14ac:dyDescent="0.55000000000000004"/>
    <row r="660" ht="16" x14ac:dyDescent="0.55000000000000004"/>
    <row r="661" ht="16" x14ac:dyDescent="0.55000000000000004"/>
    <row r="662" ht="16" x14ac:dyDescent="0.55000000000000004"/>
    <row r="663" ht="16" x14ac:dyDescent="0.55000000000000004"/>
    <row r="664" ht="16" x14ac:dyDescent="0.55000000000000004"/>
    <row r="665" ht="16" x14ac:dyDescent="0.55000000000000004"/>
    <row r="666" ht="16" x14ac:dyDescent="0.55000000000000004"/>
    <row r="667" ht="16" x14ac:dyDescent="0.55000000000000004"/>
    <row r="668" ht="16" x14ac:dyDescent="0.55000000000000004"/>
    <row r="669" ht="16" x14ac:dyDescent="0.55000000000000004"/>
    <row r="670" ht="16" x14ac:dyDescent="0.55000000000000004"/>
    <row r="671" ht="16" x14ac:dyDescent="0.55000000000000004"/>
    <row r="672" ht="16" x14ac:dyDescent="0.55000000000000004"/>
    <row r="673" ht="16" x14ac:dyDescent="0.55000000000000004"/>
    <row r="674" ht="16" x14ac:dyDescent="0.55000000000000004"/>
    <row r="675" ht="16" x14ac:dyDescent="0.55000000000000004"/>
    <row r="676" ht="16" x14ac:dyDescent="0.55000000000000004"/>
    <row r="677" ht="16" x14ac:dyDescent="0.55000000000000004"/>
    <row r="678" ht="16" x14ac:dyDescent="0.55000000000000004"/>
    <row r="679" ht="16" x14ac:dyDescent="0.55000000000000004"/>
    <row r="680" ht="16" x14ac:dyDescent="0.55000000000000004"/>
    <row r="681" ht="16" x14ac:dyDescent="0.55000000000000004"/>
    <row r="682" ht="16" x14ac:dyDescent="0.55000000000000004"/>
    <row r="683" ht="16" x14ac:dyDescent="0.55000000000000004"/>
    <row r="684" ht="16" x14ac:dyDescent="0.55000000000000004"/>
    <row r="685" ht="16" x14ac:dyDescent="0.55000000000000004"/>
    <row r="686" ht="16" x14ac:dyDescent="0.55000000000000004"/>
    <row r="687" ht="16" x14ac:dyDescent="0.55000000000000004"/>
    <row r="688" ht="16" x14ac:dyDescent="0.55000000000000004"/>
    <row r="689" ht="16" x14ac:dyDescent="0.55000000000000004"/>
    <row r="690" ht="16" x14ac:dyDescent="0.55000000000000004"/>
    <row r="691" ht="16" x14ac:dyDescent="0.55000000000000004"/>
    <row r="692" ht="16" x14ac:dyDescent="0.55000000000000004"/>
    <row r="693" ht="16" x14ac:dyDescent="0.55000000000000004"/>
    <row r="694" ht="16" x14ac:dyDescent="0.55000000000000004"/>
    <row r="695" ht="16" x14ac:dyDescent="0.55000000000000004"/>
    <row r="696" ht="16" x14ac:dyDescent="0.55000000000000004"/>
    <row r="697" ht="16" x14ac:dyDescent="0.55000000000000004"/>
    <row r="698" ht="16" x14ac:dyDescent="0.55000000000000004"/>
    <row r="699" ht="16" x14ac:dyDescent="0.55000000000000004"/>
    <row r="700" ht="16" x14ac:dyDescent="0.55000000000000004"/>
    <row r="701" ht="16" x14ac:dyDescent="0.55000000000000004"/>
    <row r="702" ht="16" x14ac:dyDescent="0.55000000000000004"/>
    <row r="703" ht="16" x14ac:dyDescent="0.55000000000000004"/>
    <row r="704" ht="16" x14ac:dyDescent="0.55000000000000004"/>
    <row r="705" ht="16" x14ac:dyDescent="0.55000000000000004"/>
    <row r="706" ht="16" x14ac:dyDescent="0.55000000000000004"/>
    <row r="707" ht="16" x14ac:dyDescent="0.55000000000000004"/>
    <row r="708" ht="16" x14ac:dyDescent="0.55000000000000004"/>
    <row r="709" ht="16" x14ac:dyDescent="0.55000000000000004"/>
    <row r="710" ht="16" x14ac:dyDescent="0.55000000000000004"/>
    <row r="711" ht="16" x14ac:dyDescent="0.55000000000000004"/>
    <row r="712" ht="16" x14ac:dyDescent="0.55000000000000004"/>
    <row r="713" ht="16" x14ac:dyDescent="0.55000000000000004"/>
    <row r="714" ht="16" x14ac:dyDescent="0.55000000000000004"/>
    <row r="715" ht="16" x14ac:dyDescent="0.55000000000000004"/>
    <row r="716" ht="16" x14ac:dyDescent="0.55000000000000004"/>
    <row r="717" ht="16" x14ac:dyDescent="0.55000000000000004"/>
    <row r="718" ht="16" x14ac:dyDescent="0.55000000000000004"/>
    <row r="719" ht="16" x14ac:dyDescent="0.55000000000000004"/>
    <row r="720" ht="16" x14ac:dyDescent="0.55000000000000004"/>
    <row r="721" ht="16" x14ac:dyDescent="0.55000000000000004"/>
    <row r="722" ht="16" x14ac:dyDescent="0.55000000000000004"/>
    <row r="723" ht="16" x14ac:dyDescent="0.55000000000000004"/>
    <row r="724" ht="16" x14ac:dyDescent="0.55000000000000004"/>
    <row r="725" ht="16" x14ac:dyDescent="0.55000000000000004"/>
    <row r="726" ht="16" x14ac:dyDescent="0.55000000000000004"/>
    <row r="727" ht="16" x14ac:dyDescent="0.55000000000000004"/>
    <row r="728" ht="16" x14ac:dyDescent="0.55000000000000004"/>
    <row r="729" ht="16" x14ac:dyDescent="0.55000000000000004"/>
    <row r="730" ht="16" x14ac:dyDescent="0.55000000000000004"/>
    <row r="731" ht="16" x14ac:dyDescent="0.55000000000000004"/>
    <row r="732" ht="16" x14ac:dyDescent="0.55000000000000004"/>
    <row r="733" ht="16" x14ac:dyDescent="0.55000000000000004"/>
    <row r="734" ht="16" x14ac:dyDescent="0.55000000000000004"/>
    <row r="735" ht="16" x14ac:dyDescent="0.55000000000000004"/>
    <row r="736" ht="16" x14ac:dyDescent="0.55000000000000004"/>
    <row r="737" ht="16" x14ac:dyDescent="0.55000000000000004"/>
    <row r="738" ht="16" x14ac:dyDescent="0.55000000000000004"/>
    <row r="739" ht="16" x14ac:dyDescent="0.55000000000000004"/>
    <row r="740" ht="16" x14ac:dyDescent="0.55000000000000004"/>
    <row r="741" ht="16" x14ac:dyDescent="0.55000000000000004"/>
    <row r="742" ht="16" x14ac:dyDescent="0.55000000000000004"/>
    <row r="743" ht="16" x14ac:dyDescent="0.55000000000000004"/>
    <row r="744" ht="16" x14ac:dyDescent="0.55000000000000004"/>
    <row r="745" ht="16" x14ac:dyDescent="0.55000000000000004"/>
    <row r="746" ht="16" x14ac:dyDescent="0.55000000000000004"/>
    <row r="747" ht="16" x14ac:dyDescent="0.55000000000000004"/>
    <row r="748" ht="16" x14ac:dyDescent="0.55000000000000004"/>
    <row r="749" ht="16" x14ac:dyDescent="0.55000000000000004"/>
    <row r="750" ht="16" x14ac:dyDescent="0.55000000000000004"/>
    <row r="751" ht="16" x14ac:dyDescent="0.55000000000000004"/>
    <row r="752" ht="16" x14ac:dyDescent="0.55000000000000004"/>
    <row r="753" ht="16" x14ac:dyDescent="0.55000000000000004"/>
    <row r="754" ht="16" x14ac:dyDescent="0.55000000000000004"/>
    <row r="755" ht="16" x14ac:dyDescent="0.55000000000000004"/>
    <row r="756" ht="16" x14ac:dyDescent="0.55000000000000004"/>
    <row r="757" ht="16" x14ac:dyDescent="0.55000000000000004"/>
    <row r="758" ht="16" x14ac:dyDescent="0.55000000000000004"/>
    <row r="759" ht="16" x14ac:dyDescent="0.55000000000000004"/>
    <row r="760" ht="16" x14ac:dyDescent="0.55000000000000004"/>
    <row r="761" ht="16" x14ac:dyDescent="0.55000000000000004"/>
    <row r="762" ht="16" x14ac:dyDescent="0.55000000000000004"/>
    <row r="763" ht="16" x14ac:dyDescent="0.55000000000000004"/>
    <row r="764" ht="16" x14ac:dyDescent="0.55000000000000004"/>
    <row r="765" ht="16" x14ac:dyDescent="0.55000000000000004"/>
    <row r="766" ht="16" x14ac:dyDescent="0.55000000000000004"/>
    <row r="767" ht="16" x14ac:dyDescent="0.55000000000000004"/>
    <row r="768" ht="16" x14ac:dyDescent="0.55000000000000004"/>
    <row r="769" ht="16" x14ac:dyDescent="0.55000000000000004"/>
    <row r="770" ht="16" x14ac:dyDescent="0.55000000000000004"/>
    <row r="771" ht="16" x14ac:dyDescent="0.55000000000000004"/>
    <row r="772" ht="16" x14ac:dyDescent="0.55000000000000004"/>
    <row r="773" ht="16" x14ac:dyDescent="0.55000000000000004"/>
    <row r="774" ht="16" x14ac:dyDescent="0.55000000000000004"/>
    <row r="775" ht="16" x14ac:dyDescent="0.55000000000000004"/>
    <row r="776" ht="16" x14ac:dyDescent="0.55000000000000004"/>
    <row r="777" ht="16" x14ac:dyDescent="0.55000000000000004"/>
    <row r="778" ht="16" x14ac:dyDescent="0.55000000000000004"/>
    <row r="779" ht="16" x14ac:dyDescent="0.55000000000000004"/>
    <row r="780" ht="16" x14ac:dyDescent="0.55000000000000004"/>
    <row r="781" ht="16" x14ac:dyDescent="0.55000000000000004"/>
    <row r="782" ht="16" x14ac:dyDescent="0.55000000000000004"/>
    <row r="783" ht="16" x14ac:dyDescent="0.55000000000000004"/>
    <row r="784" ht="16" x14ac:dyDescent="0.55000000000000004"/>
    <row r="785" ht="16" x14ac:dyDescent="0.55000000000000004"/>
    <row r="786" ht="16" x14ac:dyDescent="0.55000000000000004"/>
    <row r="787" ht="16" x14ac:dyDescent="0.55000000000000004"/>
    <row r="788" ht="16" x14ac:dyDescent="0.55000000000000004"/>
    <row r="789" ht="16" x14ac:dyDescent="0.55000000000000004"/>
    <row r="790" ht="16" x14ac:dyDescent="0.55000000000000004"/>
    <row r="791" ht="16" x14ac:dyDescent="0.55000000000000004"/>
    <row r="792" ht="16" x14ac:dyDescent="0.55000000000000004"/>
    <row r="793" ht="16" x14ac:dyDescent="0.55000000000000004"/>
    <row r="794" ht="16" x14ac:dyDescent="0.55000000000000004"/>
    <row r="795" ht="16" x14ac:dyDescent="0.55000000000000004"/>
    <row r="796" ht="16" x14ac:dyDescent="0.55000000000000004"/>
    <row r="797" ht="16" x14ac:dyDescent="0.55000000000000004"/>
    <row r="798" ht="16" x14ac:dyDescent="0.55000000000000004"/>
    <row r="799" ht="16" x14ac:dyDescent="0.55000000000000004"/>
    <row r="800" ht="16" x14ac:dyDescent="0.55000000000000004"/>
    <row r="801" ht="16" x14ac:dyDescent="0.55000000000000004"/>
    <row r="802" ht="16" x14ac:dyDescent="0.55000000000000004"/>
    <row r="803" ht="16" x14ac:dyDescent="0.55000000000000004"/>
    <row r="804" ht="16" x14ac:dyDescent="0.55000000000000004"/>
    <row r="805" ht="16" x14ac:dyDescent="0.55000000000000004"/>
    <row r="806" ht="16" x14ac:dyDescent="0.55000000000000004"/>
    <row r="807" ht="16" x14ac:dyDescent="0.55000000000000004"/>
    <row r="808" ht="16" x14ac:dyDescent="0.55000000000000004"/>
    <row r="809" ht="16" x14ac:dyDescent="0.55000000000000004"/>
    <row r="810" ht="16" x14ac:dyDescent="0.55000000000000004"/>
    <row r="811" ht="16" x14ac:dyDescent="0.55000000000000004"/>
    <row r="812" ht="16" x14ac:dyDescent="0.55000000000000004"/>
    <row r="813" ht="16" x14ac:dyDescent="0.55000000000000004"/>
    <row r="814" ht="16" x14ac:dyDescent="0.55000000000000004"/>
    <row r="815" ht="16" x14ac:dyDescent="0.55000000000000004"/>
    <row r="816" ht="16" x14ac:dyDescent="0.55000000000000004"/>
    <row r="817" ht="16" x14ac:dyDescent="0.55000000000000004"/>
    <row r="818" ht="16" x14ac:dyDescent="0.55000000000000004"/>
    <row r="819" ht="16" x14ac:dyDescent="0.55000000000000004"/>
    <row r="820" ht="16" x14ac:dyDescent="0.55000000000000004"/>
    <row r="821" ht="16" x14ac:dyDescent="0.55000000000000004"/>
    <row r="822" ht="16" x14ac:dyDescent="0.55000000000000004"/>
    <row r="823" ht="16" x14ac:dyDescent="0.55000000000000004"/>
    <row r="824" ht="16" x14ac:dyDescent="0.55000000000000004"/>
    <row r="825" ht="16" x14ac:dyDescent="0.55000000000000004"/>
    <row r="826" ht="16" x14ac:dyDescent="0.55000000000000004"/>
    <row r="827" ht="16" x14ac:dyDescent="0.55000000000000004"/>
    <row r="828" ht="16" x14ac:dyDescent="0.55000000000000004"/>
    <row r="829" ht="16" x14ac:dyDescent="0.55000000000000004"/>
    <row r="830" ht="16" x14ac:dyDescent="0.55000000000000004"/>
    <row r="831" ht="16" x14ac:dyDescent="0.55000000000000004"/>
    <row r="832" ht="16" x14ac:dyDescent="0.55000000000000004"/>
    <row r="833" ht="16" x14ac:dyDescent="0.55000000000000004"/>
    <row r="834" ht="16" x14ac:dyDescent="0.55000000000000004"/>
    <row r="835" ht="16" x14ac:dyDescent="0.55000000000000004"/>
    <row r="836" ht="16" x14ac:dyDescent="0.55000000000000004"/>
    <row r="837" ht="16" x14ac:dyDescent="0.55000000000000004"/>
    <row r="838" ht="16" x14ac:dyDescent="0.55000000000000004"/>
    <row r="839" ht="16" x14ac:dyDescent="0.55000000000000004"/>
    <row r="840" ht="16" x14ac:dyDescent="0.55000000000000004"/>
    <row r="841" ht="16" x14ac:dyDescent="0.55000000000000004"/>
    <row r="842" ht="16" x14ac:dyDescent="0.55000000000000004"/>
    <row r="843" ht="16" x14ac:dyDescent="0.55000000000000004"/>
    <row r="844" ht="16" x14ac:dyDescent="0.55000000000000004"/>
    <row r="845" ht="16" x14ac:dyDescent="0.55000000000000004"/>
    <row r="846" ht="16" x14ac:dyDescent="0.55000000000000004"/>
    <row r="847" ht="16" x14ac:dyDescent="0.55000000000000004"/>
    <row r="848" ht="16" x14ac:dyDescent="0.55000000000000004"/>
    <row r="849" ht="16" x14ac:dyDescent="0.55000000000000004"/>
    <row r="850" ht="16" x14ac:dyDescent="0.55000000000000004"/>
    <row r="851" ht="16" x14ac:dyDescent="0.55000000000000004"/>
    <row r="852" ht="16" x14ac:dyDescent="0.55000000000000004"/>
    <row r="853" ht="16" x14ac:dyDescent="0.55000000000000004"/>
    <row r="854" ht="16" x14ac:dyDescent="0.55000000000000004"/>
    <row r="855" ht="16" x14ac:dyDescent="0.55000000000000004"/>
    <row r="856" ht="16" x14ac:dyDescent="0.55000000000000004"/>
    <row r="857" ht="16" x14ac:dyDescent="0.55000000000000004"/>
    <row r="858" ht="16" x14ac:dyDescent="0.55000000000000004"/>
    <row r="859" ht="16" x14ac:dyDescent="0.55000000000000004"/>
    <row r="860" ht="16" x14ac:dyDescent="0.55000000000000004"/>
    <row r="861" ht="16" x14ac:dyDescent="0.55000000000000004"/>
    <row r="862" ht="16" x14ac:dyDescent="0.55000000000000004"/>
    <row r="863" ht="16" x14ac:dyDescent="0.55000000000000004"/>
    <row r="864" ht="16" x14ac:dyDescent="0.55000000000000004"/>
    <row r="865" ht="16" x14ac:dyDescent="0.55000000000000004"/>
    <row r="866" ht="16" x14ac:dyDescent="0.55000000000000004"/>
    <row r="867" ht="16" x14ac:dyDescent="0.55000000000000004"/>
    <row r="868" ht="16" x14ac:dyDescent="0.55000000000000004"/>
    <row r="869" ht="16" x14ac:dyDescent="0.55000000000000004"/>
    <row r="870" ht="16" x14ac:dyDescent="0.55000000000000004"/>
    <row r="871" ht="16" x14ac:dyDescent="0.55000000000000004"/>
    <row r="872" ht="16" x14ac:dyDescent="0.55000000000000004"/>
    <row r="873" ht="16" x14ac:dyDescent="0.55000000000000004"/>
    <row r="874" ht="16" x14ac:dyDescent="0.55000000000000004"/>
    <row r="875" ht="16" x14ac:dyDescent="0.55000000000000004"/>
    <row r="876" ht="16" x14ac:dyDescent="0.55000000000000004"/>
    <row r="877" ht="16" x14ac:dyDescent="0.55000000000000004"/>
    <row r="878" ht="16" x14ac:dyDescent="0.55000000000000004"/>
    <row r="879" ht="16" x14ac:dyDescent="0.55000000000000004"/>
    <row r="880" ht="16" x14ac:dyDescent="0.55000000000000004"/>
    <row r="881" ht="16" x14ac:dyDescent="0.55000000000000004"/>
    <row r="882" ht="16" x14ac:dyDescent="0.55000000000000004"/>
    <row r="883" ht="16" x14ac:dyDescent="0.55000000000000004"/>
    <row r="884" ht="16" x14ac:dyDescent="0.55000000000000004"/>
    <row r="885" ht="16" x14ac:dyDescent="0.55000000000000004"/>
    <row r="886" ht="16" x14ac:dyDescent="0.55000000000000004"/>
    <row r="887" ht="16" x14ac:dyDescent="0.55000000000000004"/>
    <row r="888" ht="16" x14ac:dyDescent="0.55000000000000004"/>
    <row r="889" ht="16" x14ac:dyDescent="0.55000000000000004"/>
    <row r="890" ht="16" x14ac:dyDescent="0.55000000000000004"/>
    <row r="891" ht="16" x14ac:dyDescent="0.55000000000000004"/>
    <row r="892" ht="16" x14ac:dyDescent="0.55000000000000004"/>
    <row r="893" ht="16" x14ac:dyDescent="0.55000000000000004"/>
    <row r="894" ht="16" x14ac:dyDescent="0.55000000000000004"/>
    <row r="895" ht="16" x14ac:dyDescent="0.55000000000000004"/>
    <row r="896" ht="16" x14ac:dyDescent="0.55000000000000004"/>
    <row r="897" ht="16" x14ac:dyDescent="0.55000000000000004"/>
    <row r="898" ht="16" x14ac:dyDescent="0.55000000000000004"/>
    <row r="899" ht="16" x14ac:dyDescent="0.55000000000000004"/>
    <row r="900" ht="16" x14ac:dyDescent="0.55000000000000004"/>
    <row r="901" ht="16" x14ac:dyDescent="0.55000000000000004"/>
    <row r="902" ht="16" x14ac:dyDescent="0.55000000000000004"/>
    <row r="903" ht="16" x14ac:dyDescent="0.55000000000000004"/>
    <row r="904" ht="16" x14ac:dyDescent="0.55000000000000004"/>
    <row r="905" ht="16" x14ac:dyDescent="0.55000000000000004"/>
    <row r="906" ht="16" x14ac:dyDescent="0.55000000000000004"/>
    <row r="907" ht="16" x14ac:dyDescent="0.55000000000000004"/>
    <row r="908" ht="16" x14ac:dyDescent="0.55000000000000004"/>
    <row r="909" ht="16" x14ac:dyDescent="0.55000000000000004"/>
    <row r="910" ht="16" x14ac:dyDescent="0.55000000000000004"/>
    <row r="911" ht="16" x14ac:dyDescent="0.55000000000000004"/>
    <row r="912" ht="16" x14ac:dyDescent="0.55000000000000004"/>
    <row r="913" ht="16" x14ac:dyDescent="0.55000000000000004"/>
    <row r="914" ht="16" x14ac:dyDescent="0.55000000000000004"/>
    <row r="915" ht="16" x14ac:dyDescent="0.55000000000000004"/>
    <row r="916" ht="16" x14ac:dyDescent="0.55000000000000004"/>
    <row r="917" ht="16" x14ac:dyDescent="0.55000000000000004"/>
    <row r="918" ht="16" x14ac:dyDescent="0.55000000000000004"/>
    <row r="919" ht="16" x14ac:dyDescent="0.55000000000000004"/>
    <row r="920" ht="16" x14ac:dyDescent="0.55000000000000004"/>
    <row r="921" ht="16" x14ac:dyDescent="0.55000000000000004"/>
    <row r="922" ht="16" x14ac:dyDescent="0.55000000000000004"/>
    <row r="923" ht="16" x14ac:dyDescent="0.55000000000000004"/>
    <row r="924" ht="16" x14ac:dyDescent="0.55000000000000004"/>
    <row r="925" ht="16" x14ac:dyDescent="0.55000000000000004"/>
    <row r="926" ht="16" x14ac:dyDescent="0.55000000000000004"/>
    <row r="927" ht="16" x14ac:dyDescent="0.55000000000000004"/>
    <row r="928" ht="16" x14ac:dyDescent="0.55000000000000004"/>
    <row r="929" ht="16" x14ac:dyDescent="0.55000000000000004"/>
    <row r="930" ht="16" x14ac:dyDescent="0.55000000000000004"/>
    <row r="931" ht="16" x14ac:dyDescent="0.55000000000000004"/>
    <row r="932" ht="16" x14ac:dyDescent="0.55000000000000004"/>
    <row r="933" ht="16" x14ac:dyDescent="0.55000000000000004"/>
    <row r="934" ht="16" x14ac:dyDescent="0.55000000000000004"/>
    <row r="935" ht="16" x14ac:dyDescent="0.55000000000000004"/>
    <row r="936" ht="16" x14ac:dyDescent="0.55000000000000004"/>
    <row r="937" ht="16" x14ac:dyDescent="0.55000000000000004"/>
    <row r="938" ht="16" x14ac:dyDescent="0.55000000000000004"/>
    <row r="939" ht="16" x14ac:dyDescent="0.55000000000000004"/>
    <row r="940" ht="16" x14ac:dyDescent="0.55000000000000004"/>
    <row r="941" ht="16" x14ac:dyDescent="0.55000000000000004"/>
    <row r="942" ht="16" x14ac:dyDescent="0.55000000000000004"/>
    <row r="943" ht="16" x14ac:dyDescent="0.55000000000000004"/>
    <row r="944" ht="16" x14ac:dyDescent="0.55000000000000004"/>
    <row r="945" ht="16" x14ac:dyDescent="0.55000000000000004"/>
    <row r="946" ht="16" x14ac:dyDescent="0.55000000000000004"/>
    <row r="947" ht="16" x14ac:dyDescent="0.55000000000000004"/>
    <row r="948" ht="16" x14ac:dyDescent="0.55000000000000004"/>
    <row r="949" ht="16" x14ac:dyDescent="0.55000000000000004"/>
    <row r="950" ht="16" x14ac:dyDescent="0.55000000000000004"/>
    <row r="951" ht="16" x14ac:dyDescent="0.55000000000000004"/>
    <row r="952" ht="16" x14ac:dyDescent="0.55000000000000004"/>
    <row r="953" ht="16" x14ac:dyDescent="0.55000000000000004"/>
    <row r="954" ht="16" x14ac:dyDescent="0.55000000000000004"/>
    <row r="955" ht="16" x14ac:dyDescent="0.55000000000000004"/>
    <row r="956" ht="16" x14ac:dyDescent="0.55000000000000004"/>
    <row r="957" ht="16" x14ac:dyDescent="0.55000000000000004"/>
    <row r="958" ht="16" x14ac:dyDescent="0.55000000000000004"/>
    <row r="959" ht="16" x14ac:dyDescent="0.55000000000000004"/>
    <row r="960" ht="16" x14ac:dyDescent="0.55000000000000004"/>
    <row r="961" ht="16" x14ac:dyDescent="0.55000000000000004"/>
    <row r="962" ht="16" x14ac:dyDescent="0.55000000000000004"/>
    <row r="963" ht="16" x14ac:dyDescent="0.55000000000000004"/>
    <row r="964" ht="16" x14ac:dyDescent="0.55000000000000004"/>
    <row r="965" ht="16" x14ac:dyDescent="0.55000000000000004"/>
    <row r="966" ht="16" x14ac:dyDescent="0.55000000000000004"/>
    <row r="967" ht="16" x14ac:dyDescent="0.55000000000000004"/>
    <row r="968" ht="16" x14ac:dyDescent="0.55000000000000004"/>
    <row r="969" ht="16" x14ac:dyDescent="0.55000000000000004"/>
    <row r="970" ht="16" x14ac:dyDescent="0.55000000000000004"/>
    <row r="971" ht="16" x14ac:dyDescent="0.55000000000000004"/>
    <row r="972" ht="16" x14ac:dyDescent="0.55000000000000004"/>
    <row r="973" ht="16" x14ac:dyDescent="0.55000000000000004"/>
    <row r="974" ht="16" x14ac:dyDescent="0.55000000000000004"/>
    <row r="975" ht="16" x14ac:dyDescent="0.55000000000000004"/>
    <row r="976" ht="16" x14ac:dyDescent="0.55000000000000004"/>
    <row r="977" ht="16" x14ac:dyDescent="0.55000000000000004"/>
    <row r="978" ht="16" x14ac:dyDescent="0.55000000000000004"/>
    <row r="979" ht="16" x14ac:dyDescent="0.55000000000000004"/>
    <row r="980" ht="16" x14ac:dyDescent="0.55000000000000004"/>
    <row r="981" ht="16" x14ac:dyDescent="0.55000000000000004"/>
    <row r="982" ht="16" x14ac:dyDescent="0.55000000000000004"/>
    <row r="983" ht="16" x14ac:dyDescent="0.55000000000000004"/>
    <row r="984" ht="16" x14ac:dyDescent="0.55000000000000004"/>
    <row r="985" ht="16" x14ac:dyDescent="0.55000000000000004"/>
    <row r="986" ht="16" x14ac:dyDescent="0.55000000000000004"/>
    <row r="987" ht="16" x14ac:dyDescent="0.55000000000000004"/>
    <row r="988" ht="16" x14ac:dyDescent="0.55000000000000004"/>
    <row r="989" ht="16" x14ac:dyDescent="0.55000000000000004"/>
    <row r="990" ht="16" x14ac:dyDescent="0.55000000000000004"/>
    <row r="991" ht="16" x14ac:dyDescent="0.55000000000000004"/>
    <row r="992" ht="16" x14ac:dyDescent="0.55000000000000004"/>
    <row r="993" ht="16" x14ac:dyDescent="0.55000000000000004"/>
    <row r="994" ht="16" x14ac:dyDescent="0.55000000000000004"/>
    <row r="995" ht="16" x14ac:dyDescent="0.55000000000000004"/>
    <row r="996" ht="16" x14ac:dyDescent="0.55000000000000004"/>
    <row r="997" ht="16" x14ac:dyDescent="0.55000000000000004"/>
    <row r="998" ht="16" x14ac:dyDescent="0.55000000000000004"/>
    <row r="999" ht="16" x14ac:dyDescent="0.55000000000000004"/>
  </sheetData>
  <phoneticPr fontId="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1F25-EFD1-4CD5-8BA6-8E4F1E2A06F5}">
  <sheetPr>
    <tabColor rgb="FFFF0066"/>
  </sheetPr>
  <dimension ref="A2:B13"/>
  <sheetViews>
    <sheetView zoomScale="98" zoomScaleNormal="98" workbookViewId="0">
      <selection activeCell="B14" sqref="B14"/>
    </sheetView>
  </sheetViews>
  <sheetFormatPr defaultColWidth="9.54296875" defaultRowHeight="16" x14ac:dyDescent="0.2"/>
  <cols>
    <col min="1" max="1" width="7.54296875" style="2" customWidth="1"/>
    <col min="2" max="2" width="130.6328125" style="2" customWidth="1"/>
    <col min="3" max="3" width="61.1796875" style="2" customWidth="1"/>
    <col min="4" max="4" width="75.1796875" style="2" customWidth="1"/>
    <col min="5" max="16384" width="9.54296875" style="2"/>
  </cols>
  <sheetData>
    <row r="2" spans="1:2" x14ac:dyDescent="0.2">
      <c r="A2" s="2" t="s">
        <v>179</v>
      </c>
    </row>
    <row r="7" spans="1:2" x14ac:dyDescent="0.2">
      <c r="B7" s="2" t="s">
        <v>180</v>
      </c>
    </row>
    <row r="8" spans="1:2" x14ac:dyDescent="0.2">
      <c r="B8" s="2" t="s">
        <v>181</v>
      </c>
    </row>
    <row r="9" spans="1:2" x14ac:dyDescent="0.2">
      <c r="B9" s="2" t="s">
        <v>182</v>
      </c>
    </row>
    <row r="11" spans="1:2" ht="308.5" customHeight="1" x14ac:dyDescent="0.2">
      <c r="B11" s="2" t="e" vm="2">
        <v>#VALUE!</v>
      </c>
    </row>
    <row r="13" spans="1:2" x14ac:dyDescent="0.2">
      <c r="B13" s="2" t="s">
        <v>183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2ED547CADA70444A0B06173BD91DCA6" ma:contentTypeVersion="10" ma:contentTypeDescription="新しいドキュメントを作成します。" ma:contentTypeScope="" ma:versionID="1f721fd6aa23c615c61ce556670ffcc1">
  <xsd:schema xmlns:xsd="http://www.w3.org/2001/XMLSchema" xmlns:xs="http://www.w3.org/2001/XMLSchema" xmlns:p="http://schemas.microsoft.com/office/2006/metadata/properties" xmlns:ns2="ebae06e8-d851-4d6a-a526-bcb5f27dc0a1" targetNamespace="http://schemas.microsoft.com/office/2006/metadata/properties" ma:root="true" ma:fieldsID="ef44117db36f46d0ff15ec8efe20dcde" ns2:_="">
    <xsd:import namespace="ebae06e8-d851-4d6a-a526-bcb5f27dc0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ae06e8-d851-4d6a-a526-bcb5f27dc0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673e8749-7384-4bdb-a1d9-3f8c83c26a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ae06e8-d851-4d6a-a526-bcb5f27dc0a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760C9B1-61F1-4CD6-95BB-F77B082391C7}"/>
</file>

<file path=customXml/itemProps2.xml><?xml version="1.0" encoding="utf-8"?>
<ds:datastoreItem xmlns:ds="http://schemas.openxmlformats.org/officeDocument/2006/customXml" ds:itemID="{78ED9D30-1D7C-4B0A-99BE-934594CD6D1E}"/>
</file>

<file path=customXml/itemProps3.xml><?xml version="1.0" encoding="utf-8"?>
<ds:datastoreItem xmlns:ds="http://schemas.openxmlformats.org/officeDocument/2006/customXml" ds:itemID="{8D6B38AC-5B3E-4E7E-B044-FCC2595280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使い方</vt:lpstr>
      <vt:lpstr>候補者データ</vt:lpstr>
      <vt:lpstr>選択項目</vt:lpstr>
      <vt:lpstr>選考ステータス移行率</vt:lpstr>
      <vt:lpstr>目標対実績・経路別の採用状況</vt:lpstr>
      <vt:lpstr>職種×経路別の採用状況</vt:lpstr>
      <vt:lpstr>これから採用管理を検討される場合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2025-09-16T02:06:06Z</dcterms:created>
  <dcterms:modified xsi:type="dcterms:W3CDTF">2025-09-16T02:06:13Z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0x01010072ED547CADA70444A0B06173BD91DCA6</vt:lpwstr>
  </property>
</Properties>
</file>